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数码智能" sheetId="2" r:id="rId1"/>
    <sheet name="拨付列表" sheetId="3" r:id="rId2"/>
  </sheets>
  <definedNames>
    <definedName name="_xlnm._FilterDatabase" localSheetId="0" hidden="1">数码智能!$A$2:$Z$32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<sst xmlns="http://schemas.openxmlformats.org/spreadsheetml/2006/main" count="456" uniqueCount="180">
  <si>
    <r>
      <rPr>
        <b/>
        <sz val="22"/>
        <color theme="1"/>
        <rFont val="微软雅黑"/>
        <charset val="134"/>
      </rPr>
      <t xml:space="preserve">2026年杨凌示范区加力扩围“数码智能领域”资金预拨企业明细表                                                                                                   </t>
    </r>
    <r>
      <rPr>
        <sz val="11"/>
        <color theme="1"/>
        <rFont val="微软雅黑"/>
        <charset val="134"/>
      </rPr>
      <t>1.（云闪付平台核销，截止日期2026年4月16日；预拨金额=云闪付平台核销金额*0.8）; 2. 单位：元；3.累计核销笔数含退款笔数</t>
    </r>
  </si>
  <si>
    <t>序号</t>
  </si>
  <si>
    <t>商户名称</t>
  </si>
  <si>
    <t>累计核销笔数（笔）</t>
  </si>
  <si>
    <t>累计核销金额（元）</t>
  </si>
  <si>
    <t>累计订单金额（元）</t>
  </si>
  <si>
    <t>地址</t>
  </si>
  <si>
    <t>商户号</t>
  </si>
  <si>
    <t>开户名</t>
  </si>
  <si>
    <t>公户账号</t>
  </si>
  <si>
    <t>开户行</t>
  </si>
  <si>
    <t>联系人</t>
  </si>
  <si>
    <t>联系电话</t>
  </si>
  <si>
    <t>第一次预拨金额（元）</t>
  </si>
  <si>
    <t>备注</t>
  </si>
  <si>
    <t>第二次预拨金额（元）</t>
  </si>
  <si>
    <t>第三次预拨金额（元）</t>
  </si>
  <si>
    <t>陕西悦联智享通讯科技有限公司</t>
  </si>
  <si>
    <t>陕西省咸阳市杨陵区杨凌示范区康乐路新时代广场1层A－17商铺 （多址）</t>
  </si>
  <si>
    <t>898610400000905</t>
  </si>
  <si>
    <t>103717276986</t>
  </si>
  <si>
    <t>中国银行股份有限公司杨凌农业高新技术产业示范区支行</t>
  </si>
  <si>
    <t>段肖肖</t>
  </si>
  <si>
    <t>杨凌恒铭通电子科技有限公司</t>
  </si>
  <si>
    <t>陕西省杨凌示范区渭惠路37号万达广场1层1002号</t>
  </si>
  <si>
    <t>898610400000917</t>
  </si>
  <si>
    <t>26200501040027166</t>
  </si>
  <si>
    <t>中国农业银行股份有限公司杨凌示范区支行</t>
  </si>
  <si>
    <t>陈凯峰</t>
  </si>
  <si>
    <t>杨凌汇金通讯器材有限公司</t>
  </si>
  <si>
    <t>陕西省咸阳市杨凌五湖路西段渭惠家园电信营业厅</t>
  </si>
  <si>
    <t>898610400001836</t>
  </si>
  <si>
    <t>26200501040015021</t>
  </si>
  <si>
    <t>中国农业银行杨凌示范区支行营业部</t>
  </si>
  <si>
    <t>赵军军</t>
  </si>
  <si>
    <t>杨凌捷瑞电子科技有限公司华为专营店</t>
  </si>
  <si>
    <t>陕西省杨凌示范区康乐西路新时代广场2号楼2单元2层249-1号（多址）</t>
  </si>
  <si>
    <t>898610408116440</t>
  </si>
  <si>
    <t>杨凌捷瑞电子科技有限公司</t>
  </si>
  <si>
    <t>2704036601201000101332</t>
  </si>
  <si>
    <t>陕西杨凌农村商业银行股份有限公司康乐路支行</t>
  </si>
  <si>
    <t>李香红</t>
  </si>
  <si>
    <t>杨凌捷瑞电子科技有限公司vivo体验店</t>
  </si>
  <si>
    <t>898610408116446</t>
  </si>
  <si>
    <t>杨凌捷瑞电子科技有限公司oppo体验店</t>
  </si>
  <si>
    <t>898610408116454</t>
  </si>
  <si>
    <t>杨凌捷瑞电子科技有限公司华为授权体验店</t>
  </si>
  <si>
    <t>898610408116458</t>
  </si>
  <si>
    <t>杨凌宇通通讯广场荣耀授权体验店</t>
  </si>
  <si>
    <t>陕西省杨凌示范区康乐路中段民百商场东侧</t>
  </si>
  <si>
    <t>898610408116462</t>
  </si>
  <si>
    <t>杨凌宇通通讯广场</t>
  </si>
  <si>
    <t>2704036601201000099216</t>
  </si>
  <si>
    <t>杨凌捷瑞通讯店华为授权体验店</t>
  </si>
  <si>
    <t>陕西省杨凌示范区渭惠路37号万达城市广场1F1001号</t>
  </si>
  <si>
    <t>898610408116466</t>
  </si>
  <si>
    <t>杨凌捷瑞通讯店</t>
  </si>
  <si>
    <t>102501867391</t>
  </si>
  <si>
    <t>中国银行杨凌农业高新技术产业示范区支行</t>
  </si>
  <si>
    <t>杨凌云烁电子科技有限公司oppo专卖店</t>
  </si>
  <si>
    <t xml:space="preserve">陕西省杨凌示范区后稷路11号东排2号
</t>
  </si>
  <si>
    <t>898610408129684</t>
  </si>
  <si>
    <t>杨凌云烁电子科技有限公司</t>
  </si>
  <si>
    <t>26200401040002147</t>
  </si>
  <si>
    <t>中国农业银行股份有限公司杨凌示范区西农大支行</t>
  </si>
  <si>
    <t>马东成</t>
  </si>
  <si>
    <t>陕西华卡商贸有限公司华为荣耀专卖店</t>
  </si>
  <si>
    <t>陕西省杨凌示范区西农路风情商业街 2-133 号商铺</t>
  </si>
  <si>
    <t>898610408129688</t>
  </si>
  <si>
    <t>陕西华卡商贸有限公司</t>
  </si>
  <si>
    <t>102087574517</t>
  </si>
  <si>
    <t>张芳</t>
  </si>
  <si>
    <t>杨凌智宏电子经销部vivo专卖店</t>
  </si>
  <si>
    <t>陕西省杨凌示范区康乐西路隆发城市广场1层L—1007号商铺</t>
  </si>
  <si>
    <t>898610408129696</t>
  </si>
  <si>
    <t>杨凌智宏电子经销部</t>
  </si>
  <si>
    <t>2704036601201000102998</t>
  </si>
  <si>
    <t>陕西杨凌农业商业银行股份有限公司杨陵支行</t>
  </si>
  <si>
    <t>康卫涛</t>
  </si>
  <si>
    <t>杨凌锐驰通讯手机店oppo专卖店</t>
  </si>
  <si>
    <t>陕西省杨凌示范区五胡路西段桃源公寓111号</t>
  </si>
  <si>
    <t>898610408133620</t>
  </si>
  <si>
    <t>杨凌锐驰通讯手机店（个体工商户）</t>
  </si>
  <si>
    <t>26200401040003962</t>
  </si>
  <si>
    <t>高卫坤</t>
  </si>
  <si>
    <t>杨凌小裴通讯部oppo专卖店</t>
  </si>
  <si>
    <t>陕西省杨凌示范区五胡路西段桃源公寓107号</t>
  </si>
  <si>
    <t>898610408133629</t>
  </si>
  <si>
    <t>杨凌小裴通讯部（个体工商户）</t>
  </si>
  <si>
    <t>26200401040001404</t>
  </si>
  <si>
    <t>裴帅兵</t>
  </si>
  <si>
    <t>杨凌万达通讯广场oppo专卖店</t>
  </si>
  <si>
    <t>陕西省杨凌示范区康乐路中段171号商铺</t>
  </si>
  <si>
    <t>898610408133640</t>
  </si>
  <si>
    <t>杨凌万达通讯广场</t>
  </si>
  <si>
    <t>2604049309000044702</t>
  </si>
  <si>
    <t>中国工商银行股份有限公司杨陵区科教街支行</t>
  </si>
  <si>
    <t>张宏强</t>
  </si>
  <si>
    <t>任凯通讯</t>
  </si>
  <si>
    <t>陕西省杨凌示范区康乐路隆发广场北区一层23号商铺</t>
  </si>
  <si>
    <t>898610408245823</t>
  </si>
  <si>
    <t>杨凌任凯手机店（个体工商户）</t>
  </si>
  <si>
    <t>61050111551400000203</t>
  </si>
  <si>
    <t>中国建设银行股份有限公司陕西自贸试验区杨凌片区支行</t>
  </si>
  <si>
    <t>任兵智</t>
  </si>
  <si>
    <t>荣耀授权专卖店</t>
  </si>
  <si>
    <t>陕西省杨凌示范区五泉镇街道</t>
  </si>
  <si>
    <t>898610408254495</t>
  </si>
  <si>
    <t>杨凌烁捷通讯</t>
  </si>
  <si>
    <t>961006010015168917</t>
  </si>
  <si>
    <t>中国邮政储蓄银行股份有限公司杨凌区康乐路支行</t>
  </si>
  <si>
    <t>张瑞利</t>
  </si>
  <si>
    <t>希宇瀚通讯荣耀手机店</t>
  </si>
  <si>
    <t>陕西省杨凌示范区常青路曦鹏盛世3号商铺</t>
  </si>
  <si>
    <t>898610408254499</t>
  </si>
  <si>
    <t>杨凌希宇瀚网络科技有限公司</t>
  </si>
  <si>
    <t>2604049309000039306</t>
  </si>
  <si>
    <t>张晓莉</t>
  </si>
  <si>
    <t>VIVO</t>
  </si>
  <si>
    <t>陕西省咸阳市杨凌区五泉街道vivo专卖店五泉中学西边</t>
  </si>
  <si>
    <t>898610408259870</t>
  </si>
  <si>
    <t>杨凌钰坤通讯（个体工商户）</t>
  </si>
  <si>
    <t>6105 0163 6308 0000 2377</t>
  </si>
  <si>
    <t>中国建设银行杨凌区支行康乐路31号</t>
  </si>
  <si>
    <t>王灵侠</t>
  </si>
  <si>
    <t>中国移动恒源通讯店</t>
  </si>
  <si>
    <t>陕西省杨凌示范区博学路博学嘉苑北侧</t>
  </si>
  <si>
    <t>898610408259875</t>
  </si>
  <si>
    <t>杨凌恒源通讯部</t>
  </si>
  <si>
    <t>103308003810</t>
  </si>
  <si>
    <t>中国银行杨凌西农路支行</t>
  </si>
  <si>
    <t>温宝爱</t>
  </si>
  <si>
    <t>旺达通讯</t>
  </si>
  <si>
    <t>陕西省杨凌示范区渭惠路天惠小区2号楼115号商铺</t>
  </si>
  <si>
    <t>898610408259888</t>
  </si>
  <si>
    <t>杨凌旺达通讯店</t>
  </si>
  <si>
    <t>806031501421003659</t>
  </si>
  <si>
    <t>长安银行股份有限公司杨凌农大雅苑支行</t>
  </si>
  <si>
    <t>周润香</t>
  </si>
  <si>
    <t>vivo杨凌旗舰体验中心</t>
  </si>
  <si>
    <t>陕西省杨凌示范区康乐路中段示范区医院综合楼1单元105号商铺</t>
  </si>
  <si>
    <t>898610408342060</t>
  </si>
  <si>
    <t>杨凌睿道电子产品经销部（个体工商户）</t>
  </si>
  <si>
    <t>129916693910001</t>
  </si>
  <si>
    <t>招商银行股份有限公司西安小寨支行</t>
  </si>
  <si>
    <t>吴新博</t>
  </si>
  <si>
    <t>vivo</t>
  </si>
  <si>
    <t>杨凌区康乐路姚安中街</t>
  </si>
  <si>
    <t>898610408366239</t>
  </si>
  <si>
    <t>杨凌合赢信息技术有限公司</t>
  </si>
  <si>
    <t>103279884184</t>
  </si>
  <si>
    <t>中国银行杨凌自贸区支行</t>
  </si>
  <si>
    <t>马力</t>
  </si>
  <si>
    <t>小米</t>
  </si>
  <si>
    <t>898610408844104</t>
  </si>
  <si>
    <t>898610408914367</t>
  </si>
  <si>
    <t>杨凌新希望科贸有限公司</t>
  </si>
  <si>
    <t>陕西省咸阳市杨陵区康乐路中段老火车站十字</t>
  </si>
  <si>
    <t>8986104573202AJ</t>
  </si>
  <si>
    <t>26200601040005392</t>
  </si>
  <si>
    <t>中国农业银行股份有限公司杨凌示范区康乐路支行</t>
  </si>
  <si>
    <t>李云</t>
  </si>
  <si>
    <t>陕西智亦诚电子有限公司</t>
  </si>
  <si>
    <t>杨凌示范区康乐路中段赛格电脑商城1号商铺</t>
  </si>
  <si>
    <t>898610400000909</t>
  </si>
  <si>
    <t>103683803169</t>
  </si>
  <si>
    <t>中国银行股份有限公司陕西自贸试验区杨凌片区支行</t>
  </si>
  <si>
    <t>陈韬</t>
  </si>
  <si>
    <t>陕西省杨凌示范区渭惠路37号万达城市广场1F1005号</t>
  </si>
  <si>
    <t>8986104573202AN</t>
  </si>
  <si>
    <t>杨凌优佳慧智电子数码经营部(个体工商户)</t>
  </si>
  <si>
    <t>杨凌示范区渭惠路37号万达广场2F BXJ-202</t>
  </si>
  <si>
    <t>898610400000913</t>
  </si>
  <si>
    <t>杨凌优佳慧智电子数码经营部（个体工商户）</t>
  </si>
  <si>
    <t>103320031581</t>
  </si>
  <si>
    <t>中国银行股份有限公司咸阳人民东路支行</t>
  </si>
  <si>
    <t>张沙</t>
  </si>
  <si>
    <t>合计</t>
  </si>
  <si>
    <t xml:space="preserve">
</t>
  </si>
  <si>
    <r>
      <t xml:space="preserve">2026年杨凌示范区加力扩围“数码智能领域”资金预拨企业明细表                                                                                                   </t>
    </r>
    <r>
      <rPr>
        <sz val="11"/>
        <color theme="1"/>
        <rFont val="微软雅黑"/>
        <charset val="134"/>
      </rPr>
      <t>1.（云闪付平台核销，截止日期2026年8月2日；预拨金额=云闪付平台核销金额*0.8）; 2. 单位：元；3.累计核销笔数含退款笔数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</si>
</sst>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微软雅黑"/>
      <charset val="134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176" fontId="1" fillId="2" borderId="0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58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4"/>
  <sheetViews>
    <sheetView topLeftCell="H1" workbookViewId="0">
      <selection activeCell="A1" sqref="$A1:$XFD1048576"/>
    </sheetView>
  </sheetViews>
  <sheetFormatPr defaultColWidth="9" defaultRowHeight="35" customHeight="1"/>
  <cols>
    <col min="1" max="1" width="4.125" style="1" customWidth="1"/>
    <col min="2" max="2" width="26.5" style="4" customWidth="1"/>
    <col min="3" max="3" width="8.5" style="4" customWidth="1"/>
    <col min="4" max="4" width="10.625" style="5" customWidth="1"/>
    <col min="5" max="5" width="11.5" style="5" customWidth="1"/>
    <col min="6" max="6" width="25.375" style="5" customWidth="1"/>
    <col min="7" max="8" width="17.25" style="6" customWidth="1"/>
    <col min="9" max="9" width="15.875" style="4" customWidth="1"/>
    <col min="10" max="10" width="17.125" style="6" customWidth="1"/>
    <col min="11" max="11" width="10.5" style="4" customWidth="1"/>
    <col min="12" max="12" width="15.375" style="4" customWidth="1"/>
    <col min="13" max="13" width="11.25" style="5" customWidth="1"/>
    <col min="14" max="14" width="9" style="1" customWidth="1"/>
    <col min="15" max="15" width="11" style="4" customWidth="1"/>
    <col min="16" max="16" width="10.625" style="5" customWidth="1"/>
    <col min="17" max="17" width="11.5" style="5" customWidth="1"/>
    <col min="18" max="18" width="12.75" style="1" customWidth="1"/>
    <col min="19" max="19" width="11" style="4" customWidth="1"/>
    <col min="20" max="20" width="10.625" style="5" customWidth="1"/>
    <col min="21" max="21" width="11.5" style="5" customWidth="1"/>
    <col min="22" max="22" width="12.75" style="1" customWidth="1"/>
    <col min="23" max="26" width="9" style="1"/>
  </cols>
  <sheetData>
    <row r="1" s="1" customFormat="1" ht="62" customHeight="1" spans="1:22">
      <c r="A1" s="53" t="s">
        <v>0</v>
      </c>
      <c r="B1" s="53"/>
      <c r="C1" s="53"/>
      <c r="D1" s="54"/>
      <c r="E1" s="54"/>
      <c r="F1" s="54"/>
      <c r="G1" s="53"/>
      <c r="H1" s="53"/>
      <c r="I1" s="53"/>
      <c r="J1" s="53"/>
      <c r="K1" s="53"/>
      <c r="L1" s="53"/>
      <c r="M1" s="54"/>
      <c r="N1" s="53"/>
      <c r="O1" s="78">
        <v>46193</v>
      </c>
      <c r="P1" s="78"/>
      <c r="Q1" s="78"/>
      <c r="R1" s="78"/>
      <c r="S1" s="78">
        <v>46236</v>
      </c>
      <c r="T1" s="78"/>
      <c r="U1" s="78"/>
      <c r="V1" s="78"/>
    </row>
    <row r="2" s="1" customFormat="1" ht="40.5" spans="1:22">
      <c r="A2" s="55" t="s">
        <v>1</v>
      </c>
      <c r="B2" s="56" t="s">
        <v>2</v>
      </c>
      <c r="C2" s="56" t="s">
        <v>3</v>
      </c>
      <c r="D2" s="57" t="s">
        <v>4</v>
      </c>
      <c r="E2" s="57" t="s">
        <v>5</v>
      </c>
      <c r="F2" s="57" t="s">
        <v>6</v>
      </c>
      <c r="G2" s="56" t="s">
        <v>7</v>
      </c>
      <c r="H2" s="56" t="s">
        <v>8</v>
      </c>
      <c r="I2" s="79" t="s">
        <v>9</v>
      </c>
      <c r="J2" s="79" t="s">
        <v>10</v>
      </c>
      <c r="K2" s="56" t="s">
        <v>11</v>
      </c>
      <c r="L2" s="56" t="s">
        <v>12</v>
      </c>
      <c r="M2" s="57" t="s">
        <v>13</v>
      </c>
      <c r="N2" s="80" t="s">
        <v>14</v>
      </c>
      <c r="O2" s="81" t="s">
        <v>3</v>
      </c>
      <c r="P2" s="82" t="s">
        <v>4</v>
      </c>
      <c r="Q2" s="82" t="s">
        <v>5</v>
      </c>
      <c r="R2" s="57" t="s">
        <v>15</v>
      </c>
      <c r="S2" s="81" t="s">
        <v>3</v>
      </c>
      <c r="T2" s="82" t="s">
        <v>4</v>
      </c>
      <c r="U2" s="82" t="s">
        <v>5</v>
      </c>
      <c r="V2" s="82" t="s">
        <v>16</v>
      </c>
    </row>
    <row r="3" s="2" customFormat="1" customHeight="1" spans="1:22">
      <c r="A3" s="58">
        <v>1</v>
      </c>
      <c r="B3" s="58" t="s">
        <v>17</v>
      </c>
      <c r="C3" s="58">
        <v>58</v>
      </c>
      <c r="D3" s="59">
        <v>22663.69</v>
      </c>
      <c r="E3" s="59">
        <v>187767.3</v>
      </c>
      <c r="F3" s="59" t="s">
        <v>18</v>
      </c>
      <c r="G3" s="58" t="s">
        <v>19</v>
      </c>
      <c r="H3" s="60" t="s">
        <v>17</v>
      </c>
      <c r="I3" s="58" t="s">
        <v>20</v>
      </c>
      <c r="J3" s="83" t="s">
        <v>21</v>
      </c>
      <c r="K3" s="58" t="s">
        <v>22</v>
      </c>
      <c r="L3" s="58">
        <v>15353134002</v>
      </c>
      <c r="M3" s="59">
        <f>D3*0.8</f>
        <v>18130.952</v>
      </c>
      <c r="N3" s="84"/>
      <c r="O3" s="58">
        <v>183</v>
      </c>
      <c r="P3" s="59">
        <v>74124.34</v>
      </c>
      <c r="Q3" s="59">
        <v>588959.3</v>
      </c>
      <c r="R3" s="59">
        <f>P3*0.8-M3</f>
        <v>41168.52</v>
      </c>
      <c r="S3" s="58">
        <v>286</v>
      </c>
      <c r="T3" s="59">
        <v>116115.19</v>
      </c>
      <c r="U3" s="59">
        <v>925456.3</v>
      </c>
      <c r="V3" s="59">
        <f>(T3*0.8)-M3-R3</f>
        <v>33592.68</v>
      </c>
    </row>
    <row r="4" s="2" customFormat="1" customHeight="1" spans="1:22">
      <c r="A4" s="58">
        <v>2</v>
      </c>
      <c r="B4" s="58" t="s">
        <v>23</v>
      </c>
      <c r="C4" s="58">
        <v>88</v>
      </c>
      <c r="D4" s="59">
        <v>36928.35</v>
      </c>
      <c r="E4" s="59">
        <v>271662</v>
      </c>
      <c r="F4" s="59" t="s">
        <v>24</v>
      </c>
      <c r="G4" s="58" t="s">
        <v>25</v>
      </c>
      <c r="H4" s="60" t="s">
        <v>23</v>
      </c>
      <c r="I4" s="85" t="s">
        <v>26</v>
      </c>
      <c r="J4" s="86" t="s">
        <v>27</v>
      </c>
      <c r="K4" s="60" t="s">
        <v>28</v>
      </c>
      <c r="L4" s="60">
        <v>13571835966</v>
      </c>
      <c r="M4" s="59">
        <f t="shared" ref="M3:M30" si="0">D4*0.8</f>
        <v>29542.68</v>
      </c>
      <c r="N4" s="84"/>
      <c r="O4" s="58">
        <v>312</v>
      </c>
      <c r="P4" s="59">
        <v>124651.65</v>
      </c>
      <c r="Q4" s="59">
        <v>933895</v>
      </c>
      <c r="R4" s="59">
        <f t="shared" ref="R4:R30" si="1">P4*0.8-M4</f>
        <v>70178.64</v>
      </c>
      <c r="S4" s="58">
        <v>591</v>
      </c>
      <c r="T4" s="59">
        <v>231654.85</v>
      </c>
      <c r="U4" s="59">
        <v>1705171</v>
      </c>
      <c r="V4" s="59">
        <f t="shared" ref="V4:V31" si="2">(T4*0.8)-M4-R4</f>
        <v>85602.56</v>
      </c>
    </row>
    <row r="5" s="2" customFormat="1" customHeight="1" spans="1:22">
      <c r="A5" s="58">
        <v>3</v>
      </c>
      <c r="B5" s="58" t="s">
        <v>29</v>
      </c>
      <c r="C5" s="58">
        <v>1</v>
      </c>
      <c r="D5" s="59">
        <v>500</v>
      </c>
      <c r="E5" s="59">
        <v>4299</v>
      </c>
      <c r="F5" s="59" t="s">
        <v>30</v>
      </c>
      <c r="G5" s="58" t="s">
        <v>31</v>
      </c>
      <c r="H5" s="60" t="s">
        <v>29</v>
      </c>
      <c r="I5" s="85" t="s">
        <v>32</v>
      </c>
      <c r="J5" s="86" t="s">
        <v>33</v>
      </c>
      <c r="K5" s="60" t="s">
        <v>34</v>
      </c>
      <c r="L5" s="60">
        <v>15332347771</v>
      </c>
      <c r="M5" s="59">
        <f t="shared" si="0"/>
        <v>400</v>
      </c>
      <c r="N5" s="84"/>
      <c r="O5" s="58">
        <v>28</v>
      </c>
      <c r="P5" s="59">
        <v>10552.75</v>
      </c>
      <c r="Q5" s="59">
        <v>75974</v>
      </c>
      <c r="R5" s="59">
        <f t="shared" si="1"/>
        <v>8042.2</v>
      </c>
      <c r="S5" s="58">
        <v>68</v>
      </c>
      <c r="T5" s="59">
        <v>26389</v>
      </c>
      <c r="U5" s="59">
        <v>193334</v>
      </c>
      <c r="V5" s="59">
        <f t="shared" si="2"/>
        <v>12669</v>
      </c>
    </row>
    <row r="6" s="2" customFormat="1" customHeight="1" spans="1:22">
      <c r="A6" s="58">
        <v>4</v>
      </c>
      <c r="B6" s="58" t="s">
        <v>35</v>
      </c>
      <c r="C6" s="58">
        <v>438</v>
      </c>
      <c r="D6" s="59">
        <v>168861</v>
      </c>
      <c r="E6" s="59">
        <v>1396309.4</v>
      </c>
      <c r="F6" s="59" t="s">
        <v>36</v>
      </c>
      <c r="G6" s="58" t="s">
        <v>37</v>
      </c>
      <c r="H6" s="60" t="s">
        <v>38</v>
      </c>
      <c r="I6" s="85" t="s">
        <v>39</v>
      </c>
      <c r="J6" s="86" t="s">
        <v>40</v>
      </c>
      <c r="K6" s="60" t="s">
        <v>41</v>
      </c>
      <c r="L6" s="60">
        <v>13759890718</v>
      </c>
      <c r="M6" s="59">
        <f t="shared" si="0"/>
        <v>135088.8</v>
      </c>
      <c r="N6" s="84"/>
      <c r="O6" s="58">
        <v>1078</v>
      </c>
      <c r="P6" s="59">
        <v>394493.55</v>
      </c>
      <c r="Q6" s="59">
        <v>3123169.4</v>
      </c>
      <c r="R6" s="59">
        <f t="shared" si="1"/>
        <v>180506.04</v>
      </c>
      <c r="S6" s="58">
        <v>1477</v>
      </c>
      <c r="T6" s="59">
        <v>534248.7</v>
      </c>
      <c r="U6" s="59">
        <v>4194860.4</v>
      </c>
      <c r="V6" s="59">
        <f t="shared" si="2"/>
        <v>111804.12</v>
      </c>
    </row>
    <row r="7" s="2" customFormat="1" customHeight="1" spans="1:22">
      <c r="A7" s="58">
        <v>5</v>
      </c>
      <c r="B7" s="58" t="s">
        <v>42</v>
      </c>
      <c r="C7" s="58">
        <v>382</v>
      </c>
      <c r="D7" s="59">
        <v>160370.65</v>
      </c>
      <c r="E7" s="59">
        <v>1199068</v>
      </c>
      <c r="F7" s="59" t="s">
        <v>36</v>
      </c>
      <c r="G7" s="58" t="s">
        <v>43</v>
      </c>
      <c r="H7" s="58" t="s">
        <v>38</v>
      </c>
      <c r="I7" s="85" t="s">
        <v>39</v>
      </c>
      <c r="J7" s="86" t="s">
        <v>40</v>
      </c>
      <c r="K7" s="58" t="s">
        <v>41</v>
      </c>
      <c r="L7" s="58">
        <v>13759890718</v>
      </c>
      <c r="M7" s="59">
        <f t="shared" si="0"/>
        <v>128296.52</v>
      </c>
      <c r="N7" s="84"/>
      <c r="O7" s="58">
        <v>700</v>
      </c>
      <c r="P7" s="59">
        <v>283012.7</v>
      </c>
      <c r="Q7" s="59">
        <v>2117644</v>
      </c>
      <c r="R7" s="59">
        <f t="shared" si="1"/>
        <v>98113.64</v>
      </c>
      <c r="S7" s="58">
        <v>921</v>
      </c>
      <c r="T7" s="59">
        <v>368488</v>
      </c>
      <c r="U7" s="59">
        <v>2747923</v>
      </c>
      <c r="V7" s="59">
        <f t="shared" si="2"/>
        <v>68380.24</v>
      </c>
    </row>
    <row r="8" s="2" customFormat="1" customHeight="1" spans="1:22">
      <c r="A8" s="58">
        <v>6</v>
      </c>
      <c r="B8" s="58" t="s">
        <v>44</v>
      </c>
      <c r="C8" s="58">
        <v>413</v>
      </c>
      <c r="D8" s="59">
        <v>181835.15</v>
      </c>
      <c r="E8" s="59">
        <v>1372517</v>
      </c>
      <c r="F8" s="59" t="s">
        <v>36</v>
      </c>
      <c r="G8" s="58" t="s">
        <v>45</v>
      </c>
      <c r="H8" s="58" t="s">
        <v>38</v>
      </c>
      <c r="I8" s="85" t="s">
        <v>39</v>
      </c>
      <c r="J8" s="86" t="s">
        <v>40</v>
      </c>
      <c r="K8" s="58" t="s">
        <v>41</v>
      </c>
      <c r="L8" s="58">
        <v>13759890718</v>
      </c>
      <c r="M8" s="59">
        <f t="shared" si="0"/>
        <v>145468.12</v>
      </c>
      <c r="N8" s="84"/>
      <c r="O8" s="58">
        <v>824</v>
      </c>
      <c r="P8" s="59">
        <v>356712.75</v>
      </c>
      <c r="Q8" s="59">
        <v>2759523.1</v>
      </c>
      <c r="R8" s="59">
        <f t="shared" si="1"/>
        <v>139902.08</v>
      </c>
      <c r="S8" s="58">
        <v>1106</v>
      </c>
      <c r="T8" s="59">
        <v>467739.7</v>
      </c>
      <c r="U8" s="59">
        <v>3582935.1</v>
      </c>
      <c r="V8" s="59">
        <f t="shared" si="2"/>
        <v>88821.56</v>
      </c>
    </row>
    <row r="9" s="2" customFormat="1" customHeight="1" spans="1:22">
      <c r="A9" s="58">
        <v>7</v>
      </c>
      <c r="B9" s="58" t="s">
        <v>46</v>
      </c>
      <c r="C9" s="58">
        <v>109</v>
      </c>
      <c r="D9" s="59">
        <v>42929.75</v>
      </c>
      <c r="E9" s="59">
        <v>350625.4</v>
      </c>
      <c r="F9" s="59" t="s">
        <v>36</v>
      </c>
      <c r="G9" s="58" t="s">
        <v>47</v>
      </c>
      <c r="H9" s="58" t="s">
        <v>38</v>
      </c>
      <c r="I9" s="85" t="s">
        <v>39</v>
      </c>
      <c r="J9" s="86" t="s">
        <v>40</v>
      </c>
      <c r="K9" s="58" t="s">
        <v>41</v>
      </c>
      <c r="L9" s="58">
        <v>13759890718</v>
      </c>
      <c r="M9" s="59">
        <f t="shared" si="0"/>
        <v>34343.8</v>
      </c>
      <c r="N9" s="84"/>
      <c r="O9" s="58">
        <v>368</v>
      </c>
      <c r="P9" s="59">
        <v>122428.35</v>
      </c>
      <c r="Q9" s="59">
        <v>978565.4</v>
      </c>
      <c r="R9" s="59">
        <f t="shared" si="1"/>
        <v>63598.88</v>
      </c>
      <c r="S9" s="58">
        <v>501</v>
      </c>
      <c r="T9" s="59">
        <v>167629.25</v>
      </c>
      <c r="U9" s="59">
        <v>1326539.4</v>
      </c>
      <c r="V9" s="59">
        <f t="shared" si="2"/>
        <v>36160.72</v>
      </c>
    </row>
    <row r="10" s="2" customFormat="1" customHeight="1" spans="1:22">
      <c r="A10" s="58">
        <v>8</v>
      </c>
      <c r="B10" s="58" t="s">
        <v>48</v>
      </c>
      <c r="C10" s="58">
        <v>341</v>
      </c>
      <c r="D10" s="59">
        <v>143383.3</v>
      </c>
      <c r="E10" s="59">
        <v>1085015</v>
      </c>
      <c r="F10" s="59" t="s">
        <v>49</v>
      </c>
      <c r="G10" s="58" t="s">
        <v>50</v>
      </c>
      <c r="H10" s="60" t="s">
        <v>51</v>
      </c>
      <c r="I10" s="85" t="s">
        <v>52</v>
      </c>
      <c r="J10" s="86" t="s">
        <v>40</v>
      </c>
      <c r="K10" s="60" t="s">
        <v>28</v>
      </c>
      <c r="L10" s="58">
        <v>13571835966</v>
      </c>
      <c r="M10" s="59">
        <f t="shared" si="0"/>
        <v>114706.64</v>
      </c>
      <c r="N10" s="84"/>
      <c r="O10" s="58">
        <v>465</v>
      </c>
      <c r="P10" s="59">
        <v>192084.7</v>
      </c>
      <c r="Q10" s="59">
        <v>1440004</v>
      </c>
      <c r="R10" s="59">
        <f t="shared" si="1"/>
        <v>38961.12</v>
      </c>
      <c r="S10" s="58">
        <v>465</v>
      </c>
      <c r="T10" s="59">
        <v>192084.7</v>
      </c>
      <c r="U10" s="59">
        <v>1440004</v>
      </c>
      <c r="V10" s="59">
        <f t="shared" si="2"/>
        <v>0</v>
      </c>
    </row>
    <row r="11" s="2" customFormat="1" customHeight="1" spans="1:22">
      <c r="A11" s="58">
        <v>9</v>
      </c>
      <c r="B11" s="58" t="s">
        <v>53</v>
      </c>
      <c r="C11" s="58">
        <v>331</v>
      </c>
      <c r="D11" s="59">
        <v>128347.15</v>
      </c>
      <c r="E11" s="59">
        <v>1047275</v>
      </c>
      <c r="F11" s="59" t="s">
        <v>54</v>
      </c>
      <c r="G11" s="58" t="s">
        <v>55</v>
      </c>
      <c r="H11" s="60" t="s">
        <v>56</v>
      </c>
      <c r="I11" s="85" t="s">
        <v>57</v>
      </c>
      <c r="J11" s="86" t="s">
        <v>58</v>
      </c>
      <c r="K11" s="58" t="s">
        <v>28</v>
      </c>
      <c r="L11" s="58">
        <v>13571835966</v>
      </c>
      <c r="M11" s="59">
        <f t="shared" si="0"/>
        <v>102677.72</v>
      </c>
      <c r="N11" s="84"/>
      <c r="O11" s="58">
        <v>1022</v>
      </c>
      <c r="P11" s="59">
        <v>354194.75</v>
      </c>
      <c r="Q11" s="59">
        <v>2844920.6</v>
      </c>
      <c r="R11" s="59">
        <f t="shared" si="1"/>
        <v>180678.08</v>
      </c>
      <c r="S11" s="58">
        <v>1415</v>
      </c>
      <c r="T11" s="59">
        <v>489520</v>
      </c>
      <c r="U11" s="59">
        <v>3913300</v>
      </c>
      <c r="V11" s="59">
        <f t="shared" si="2"/>
        <v>108260.2</v>
      </c>
    </row>
    <row r="12" s="2" customFormat="1" customHeight="1" spans="1:22">
      <c r="A12" s="58">
        <v>10</v>
      </c>
      <c r="B12" s="58" t="s">
        <v>59</v>
      </c>
      <c r="C12" s="58">
        <v>110</v>
      </c>
      <c r="D12" s="59">
        <v>44866</v>
      </c>
      <c r="E12" s="59">
        <v>337990</v>
      </c>
      <c r="F12" s="59" t="s">
        <v>60</v>
      </c>
      <c r="G12" s="58" t="s">
        <v>61</v>
      </c>
      <c r="H12" s="60" t="s">
        <v>62</v>
      </c>
      <c r="I12" s="85" t="s">
        <v>63</v>
      </c>
      <c r="J12" s="86" t="s">
        <v>64</v>
      </c>
      <c r="K12" s="60" t="s">
        <v>65</v>
      </c>
      <c r="L12" s="60">
        <v>18966946999</v>
      </c>
      <c r="M12" s="59">
        <f t="shared" si="0"/>
        <v>35892.8</v>
      </c>
      <c r="N12" s="84"/>
      <c r="O12" s="58">
        <v>171</v>
      </c>
      <c r="P12" s="59">
        <v>68735.75</v>
      </c>
      <c r="Q12" s="59">
        <v>520329</v>
      </c>
      <c r="R12" s="59">
        <f t="shared" si="1"/>
        <v>19095.8</v>
      </c>
      <c r="S12" s="58">
        <v>212</v>
      </c>
      <c r="T12" s="59">
        <v>85020.2</v>
      </c>
      <c r="U12" s="59">
        <v>634179</v>
      </c>
      <c r="V12" s="59">
        <f t="shared" si="2"/>
        <v>13027.56</v>
      </c>
    </row>
    <row r="13" s="2" customFormat="1" customHeight="1" spans="1:22">
      <c r="A13" s="58">
        <v>11</v>
      </c>
      <c r="B13" s="58" t="s">
        <v>66</v>
      </c>
      <c r="C13" s="58">
        <v>88</v>
      </c>
      <c r="D13" s="59">
        <v>34134.9</v>
      </c>
      <c r="E13" s="59">
        <v>246151</v>
      </c>
      <c r="F13" s="59" t="s">
        <v>67</v>
      </c>
      <c r="G13" s="58" t="s">
        <v>68</v>
      </c>
      <c r="H13" s="60" t="s">
        <v>69</v>
      </c>
      <c r="I13" s="85" t="s">
        <v>70</v>
      </c>
      <c r="J13" s="86" t="s">
        <v>58</v>
      </c>
      <c r="K13" s="60" t="s">
        <v>71</v>
      </c>
      <c r="L13" s="60">
        <v>13759990830</v>
      </c>
      <c r="M13" s="59">
        <f t="shared" si="0"/>
        <v>27307.92</v>
      </c>
      <c r="N13" s="84"/>
      <c r="O13" s="58">
        <v>153</v>
      </c>
      <c r="P13" s="59">
        <v>59922.9</v>
      </c>
      <c r="Q13" s="59">
        <v>435003</v>
      </c>
      <c r="R13" s="59">
        <f t="shared" si="1"/>
        <v>20630.4</v>
      </c>
      <c r="S13" s="58">
        <v>189</v>
      </c>
      <c r="T13" s="59">
        <v>73906.2</v>
      </c>
      <c r="U13" s="59">
        <v>538216</v>
      </c>
      <c r="V13" s="59">
        <f t="shared" si="2"/>
        <v>11186.64</v>
      </c>
    </row>
    <row r="14" s="2" customFormat="1" customHeight="1" spans="1:22">
      <c r="A14" s="58">
        <v>12</v>
      </c>
      <c r="B14" s="58" t="s">
        <v>72</v>
      </c>
      <c r="C14" s="58">
        <v>63</v>
      </c>
      <c r="D14" s="59">
        <v>26343.1</v>
      </c>
      <c r="E14" s="59">
        <v>192537</v>
      </c>
      <c r="F14" s="61" t="s">
        <v>73</v>
      </c>
      <c r="G14" s="58" t="s">
        <v>74</v>
      </c>
      <c r="H14" s="60" t="s">
        <v>75</v>
      </c>
      <c r="I14" s="85" t="s">
        <v>76</v>
      </c>
      <c r="J14" s="87" t="s">
        <v>77</v>
      </c>
      <c r="K14" s="60" t="s">
        <v>78</v>
      </c>
      <c r="L14" s="60">
        <v>15809229669</v>
      </c>
      <c r="M14" s="59">
        <f t="shared" si="0"/>
        <v>21074.48</v>
      </c>
      <c r="N14" s="84"/>
      <c r="O14" s="58">
        <v>116</v>
      </c>
      <c r="P14" s="59">
        <v>47093.3</v>
      </c>
      <c r="Q14" s="59">
        <v>345388</v>
      </c>
      <c r="R14" s="59">
        <f t="shared" si="1"/>
        <v>16600.16</v>
      </c>
      <c r="S14" s="58">
        <v>140</v>
      </c>
      <c r="T14" s="59">
        <v>57641.2</v>
      </c>
      <c r="U14" s="59">
        <v>424264</v>
      </c>
      <c r="V14" s="59">
        <f t="shared" si="2"/>
        <v>8438.32</v>
      </c>
    </row>
    <row r="15" s="2" customFormat="1" customHeight="1" spans="1:22">
      <c r="A15" s="58">
        <v>13</v>
      </c>
      <c r="B15" s="58" t="s">
        <v>79</v>
      </c>
      <c r="C15" s="58">
        <v>47</v>
      </c>
      <c r="D15" s="59">
        <v>18135.35</v>
      </c>
      <c r="E15" s="59">
        <v>129853</v>
      </c>
      <c r="F15" s="59" t="s">
        <v>80</v>
      </c>
      <c r="G15" s="58" t="s">
        <v>81</v>
      </c>
      <c r="H15" s="60" t="s">
        <v>82</v>
      </c>
      <c r="I15" s="85" t="s">
        <v>83</v>
      </c>
      <c r="J15" s="83" t="s">
        <v>64</v>
      </c>
      <c r="K15" s="60" t="s">
        <v>84</v>
      </c>
      <c r="L15" s="60">
        <v>13227090909</v>
      </c>
      <c r="M15" s="59">
        <f t="shared" si="0"/>
        <v>14508.28</v>
      </c>
      <c r="N15" s="84"/>
      <c r="O15" s="58">
        <v>106</v>
      </c>
      <c r="P15" s="59">
        <v>42219.2</v>
      </c>
      <c r="Q15" s="59">
        <v>307394</v>
      </c>
      <c r="R15" s="59">
        <f t="shared" si="1"/>
        <v>19267.08</v>
      </c>
      <c r="S15" s="58">
        <v>150</v>
      </c>
      <c r="T15" s="59">
        <v>57474.55</v>
      </c>
      <c r="U15" s="59">
        <v>424050</v>
      </c>
      <c r="V15" s="59">
        <f t="shared" si="2"/>
        <v>12204.28</v>
      </c>
    </row>
    <row r="16" s="2" customFormat="1" customHeight="1" spans="1:22">
      <c r="A16" s="58">
        <v>14</v>
      </c>
      <c r="B16" s="58" t="s">
        <v>85</v>
      </c>
      <c r="C16" s="58">
        <v>95</v>
      </c>
      <c r="D16" s="59">
        <v>39194.7</v>
      </c>
      <c r="E16" s="59">
        <v>285865</v>
      </c>
      <c r="F16" s="59" t="s">
        <v>86</v>
      </c>
      <c r="G16" s="58" t="s">
        <v>87</v>
      </c>
      <c r="H16" s="60" t="s">
        <v>88</v>
      </c>
      <c r="I16" s="85" t="s">
        <v>89</v>
      </c>
      <c r="J16" s="86" t="s">
        <v>64</v>
      </c>
      <c r="K16" s="60" t="s">
        <v>90</v>
      </c>
      <c r="L16" s="60">
        <v>15229893269</v>
      </c>
      <c r="M16" s="59">
        <f t="shared" si="0"/>
        <v>31355.76</v>
      </c>
      <c r="N16" s="84"/>
      <c r="O16" s="58">
        <v>170</v>
      </c>
      <c r="P16" s="59">
        <v>69077.8</v>
      </c>
      <c r="Q16" s="59">
        <v>501790</v>
      </c>
      <c r="R16" s="59">
        <f t="shared" si="1"/>
        <v>23906.48</v>
      </c>
      <c r="S16" s="58">
        <v>220</v>
      </c>
      <c r="T16" s="59">
        <v>89303.75</v>
      </c>
      <c r="U16" s="59">
        <v>653241</v>
      </c>
      <c r="V16" s="59">
        <f t="shared" si="2"/>
        <v>16180.76</v>
      </c>
    </row>
    <row r="17" s="2" customFormat="1" customHeight="1" spans="1:22">
      <c r="A17" s="58">
        <v>15</v>
      </c>
      <c r="B17" s="58" t="s">
        <v>91</v>
      </c>
      <c r="C17" s="58">
        <v>89</v>
      </c>
      <c r="D17" s="59">
        <v>32075.05</v>
      </c>
      <c r="E17" s="59">
        <v>241339</v>
      </c>
      <c r="F17" s="59" t="s">
        <v>92</v>
      </c>
      <c r="G17" s="58" t="s">
        <v>93</v>
      </c>
      <c r="H17" s="60" t="s">
        <v>94</v>
      </c>
      <c r="I17" s="85" t="s">
        <v>95</v>
      </c>
      <c r="J17" s="86" t="s">
        <v>96</v>
      </c>
      <c r="K17" s="60" t="s">
        <v>97</v>
      </c>
      <c r="L17" s="60">
        <v>13474645111</v>
      </c>
      <c r="M17" s="59">
        <f t="shared" si="0"/>
        <v>25660.04</v>
      </c>
      <c r="N17" s="84"/>
      <c r="O17" s="58">
        <v>209</v>
      </c>
      <c r="P17" s="59">
        <v>71896.75</v>
      </c>
      <c r="Q17" s="59">
        <v>529649</v>
      </c>
      <c r="R17" s="59">
        <f t="shared" si="1"/>
        <v>31857.36</v>
      </c>
      <c r="S17" s="58">
        <v>314</v>
      </c>
      <c r="T17" s="59">
        <v>105629.6</v>
      </c>
      <c r="U17" s="59">
        <v>765776</v>
      </c>
      <c r="V17" s="59">
        <f t="shared" si="2"/>
        <v>26986.28</v>
      </c>
    </row>
    <row r="18" s="2" customFormat="1" customHeight="1" spans="1:22">
      <c r="A18" s="58">
        <v>16</v>
      </c>
      <c r="B18" s="58" t="s">
        <v>98</v>
      </c>
      <c r="C18" s="58">
        <v>41</v>
      </c>
      <c r="D18" s="59">
        <v>15960.35</v>
      </c>
      <c r="E18" s="59">
        <v>115059</v>
      </c>
      <c r="F18" s="59" t="s">
        <v>99</v>
      </c>
      <c r="G18" s="58" t="s">
        <v>100</v>
      </c>
      <c r="H18" s="60" t="s">
        <v>101</v>
      </c>
      <c r="I18" s="85" t="s">
        <v>102</v>
      </c>
      <c r="J18" s="83" t="s">
        <v>103</v>
      </c>
      <c r="K18" s="60" t="s">
        <v>104</v>
      </c>
      <c r="L18" s="60">
        <v>13227853999</v>
      </c>
      <c r="M18" s="59">
        <f t="shared" si="0"/>
        <v>12768.28</v>
      </c>
      <c r="N18" s="84"/>
      <c r="O18" s="58">
        <v>72</v>
      </c>
      <c r="P18" s="59">
        <v>26766.75</v>
      </c>
      <c r="Q18" s="59">
        <v>190730</v>
      </c>
      <c r="R18" s="59">
        <f t="shared" si="1"/>
        <v>8645.12</v>
      </c>
      <c r="S18" s="58">
        <v>98</v>
      </c>
      <c r="T18" s="59">
        <v>36429.35</v>
      </c>
      <c r="U18" s="59">
        <v>262304</v>
      </c>
      <c r="V18" s="59">
        <f t="shared" si="2"/>
        <v>7730.08</v>
      </c>
    </row>
    <row r="19" s="2" customFormat="1" customHeight="1" spans="1:22">
      <c r="A19" s="58">
        <v>17</v>
      </c>
      <c r="B19" s="58" t="s">
        <v>105</v>
      </c>
      <c r="C19" s="58">
        <v>4</v>
      </c>
      <c r="D19" s="59">
        <v>1199.4</v>
      </c>
      <c r="E19" s="59">
        <v>7996</v>
      </c>
      <c r="F19" s="59" t="s">
        <v>106</v>
      </c>
      <c r="G19" s="58" t="s">
        <v>107</v>
      </c>
      <c r="H19" s="60" t="s">
        <v>108</v>
      </c>
      <c r="I19" s="85" t="s">
        <v>109</v>
      </c>
      <c r="J19" s="86" t="s">
        <v>110</v>
      </c>
      <c r="K19" s="60" t="s">
        <v>111</v>
      </c>
      <c r="L19" s="60">
        <v>18792805444</v>
      </c>
      <c r="M19" s="59">
        <f t="shared" si="0"/>
        <v>959.52</v>
      </c>
      <c r="N19" s="84"/>
      <c r="O19" s="58">
        <v>15</v>
      </c>
      <c r="P19" s="59">
        <v>5540.2</v>
      </c>
      <c r="Q19" s="59">
        <v>41863</v>
      </c>
      <c r="R19" s="59">
        <f t="shared" si="1"/>
        <v>3472.64</v>
      </c>
      <c r="S19" s="58">
        <v>23</v>
      </c>
      <c r="T19" s="59">
        <v>8284</v>
      </c>
      <c r="U19" s="59">
        <v>60155</v>
      </c>
      <c r="V19" s="59">
        <f t="shared" si="2"/>
        <v>2195.04</v>
      </c>
    </row>
    <row r="20" s="2" customFormat="1" customHeight="1" spans="1:22">
      <c r="A20" s="58">
        <v>18</v>
      </c>
      <c r="B20" s="58" t="s">
        <v>112</v>
      </c>
      <c r="C20" s="58">
        <v>44</v>
      </c>
      <c r="D20" s="59">
        <v>17930.2</v>
      </c>
      <c r="E20" s="59">
        <v>144602</v>
      </c>
      <c r="F20" s="59" t="s">
        <v>113</v>
      </c>
      <c r="G20" s="58" t="s">
        <v>114</v>
      </c>
      <c r="H20" s="60" t="s">
        <v>115</v>
      </c>
      <c r="I20" s="85" t="s">
        <v>116</v>
      </c>
      <c r="J20" s="86" t="s">
        <v>96</v>
      </c>
      <c r="K20" s="60" t="s">
        <v>117</v>
      </c>
      <c r="L20" s="60">
        <v>18992765288</v>
      </c>
      <c r="M20" s="59">
        <f t="shared" si="0"/>
        <v>14344.16</v>
      </c>
      <c r="N20" s="84"/>
      <c r="O20" s="58">
        <v>68</v>
      </c>
      <c r="P20" s="59">
        <v>27365.15</v>
      </c>
      <c r="Q20" s="59">
        <v>216718</v>
      </c>
      <c r="R20" s="59">
        <f t="shared" si="1"/>
        <v>7547.96</v>
      </c>
      <c r="S20" s="58">
        <v>97</v>
      </c>
      <c r="T20" s="59">
        <v>36633.05</v>
      </c>
      <c r="U20" s="59">
        <v>286599</v>
      </c>
      <c r="V20" s="59">
        <f t="shared" si="2"/>
        <v>7414.32</v>
      </c>
    </row>
    <row r="21" s="2" customFormat="1" customHeight="1" spans="1:22">
      <c r="A21" s="58">
        <v>19</v>
      </c>
      <c r="B21" s="58" t="s">
        <v>118</v>
      </c>
      <c r="C21" s="58">
        <v>56</v>
      </c>
      <c r="D21" s="59">
        <v>18472.5</v>
      </c>
      <c r="E21" s="59">
        <v>128044</v>
      </c>
      <c r="F21" s="59" t="s">
        <v>119</v>
      </c>
      <c r="G21" s="58" t="s">
        <v>120</v>
      </c>
      <c r="H21" s="60" t="s">
        <v>121</v>
      </c>
      <c r="I21" s="85" t="s">
        <v>122</v>
      </c>
      <c r="J21" s="86" t="s">
        <v>123</v>
      </c>
      <c r="K21" s="60" t="s">
        <v>124</v>
      </c>
      <c r="L21" s="60">
        <v>13991196399</v>
      </c>
      <c r="M21" s="59">
        <f t="shared" si="0"/>
        <v>14778</v>
      </c>
      <c r="N21" s="84"/>
      <c r="O21" s="58">
        <v>92</v>
      </c>
      <c r="P21" s="59">
        <v>29697.85</v>
      </c>
      <c r="Q21" s="59">
        <v>208308</v>
      </c>
      <c r="R21" s="59">
        <f t="shared" si="1"/>
        <v>8980.28</v>
      </c>
      <c r="S21" s="58">
        <v>135</v>
      </c>
      <c r="T21" s="59">
        <v>44647.75</v>
      </c>
      <c r="U21" s="59">
        <v>313065</v>
      </c>
      <c r="V21" s="59">
        <f t="shared" si="2"/>
        <v>11959.92</v>
      </c>
    </row>
    <row r="22" s="2" customFormat="1" customHeight="1" spans="1:22">
      <c r="A22" s="58">
        <v>20</v>
      </c>
      <c r="B22" s="58" t="s">
        <v>125</v>
      </c>
      <c r="C22" s="58">
        <v>1</v>
      </c>
      <c r="D22" s="59">
        <v>500</v>
      </c>
      <c r="E22" s="59">
        <v>3599</v>
      </c>
      <c r="F22" s="59" t="s">
        <v>126</v>
      </c>
      <c r="G22" s="58" t="s">
        <v>127</v>
      </c>
      <c r="H22" s="60" t="s">
        <v>128</v>
      </c>
      <c r="I22" s="85" t="s">
        <v>129</v>
      </c>
      <c r="J22" s="86" t="s">
        <v>130</v>
      </c>
      <c r="K22" s="60" t="s">
        <v>131</v>
      </c>
      <c r="L22" s="60">
        <v>18802948222</v>
      </c>
      <c r="M22" s="59">
        <f t="shared" si="0"/>
        <v>400</v>
      </c>
      <c r="N22" s="84"/>
      <c r="O22" s="58">
        <v>1</v>
      </c>
      <c r="P22" s="59">
        <v>500</v>
      </c>
      <c r="Q22" s="59">
        <v>3599</v>
      </c>
      <c r="R22" s="59">
        <f t="shared" si="1"/>
        <v>0</v>
      </c>
      <c r="S22" s="58">
        <v>3</v>
      </c>
      <c r="T22" s="59">
        <v>1129.7</v>
      </c>
      <c r="U22" s="59">
        <v>7797</v>
      </c>
      <c r="V22" s="59">
        <f t="shared" si="2"/>
        <v>503.76</v>
      </c>
    </row>
    <row r="23" s="2" customFormat="1" customHeight="1" spans="1:22">
      <c r="A23" s="58">
        <v>21</v>
      </c>
      <c r="B23" s="58" t="s">
        <v>132</v>
      </c>
      <c r="C23" s="58">
        <v>17</v>
      </c>
      <c r="D23" s="59">
        <v>6423.05</v>
      </c>
      <c r="E23" s="59">
        <v>46283</v>
      </c>
      <c r="F23" s="59" t="s">
        <v>133</v>
      </c>
      <c r="G23" s="58" t="s">
        <v>134</v>
      </c>
      <c r="H23" s="60" t="s">
        <v>135</v>
      </c>
      <c r="I23" s="85" t="s">
        <v>136</v>
      </c>
      <c r="J23" s="83" t="s">
        <v>137</v>
      </c>
      <c r="K23" s="60" t="s">
        <v>138</v>
      </c>
      <c r="L23" s="60">
        <v>15309208586</v>
      </c>
      <c r="M23" s="59">
        <f t="shared" si="0"/>
        <v>5138.44</v>
      </c>
      <c r="N23" s="84"/>
      <c r="O23" s="58">
        <v>34</v>
      </c>
      <c r="P23" s="59">
        <v>12711.55</v>
      </c>
      <c r="Q23" s="59">
        <v>92166</v>
      </c>
      <c r="R23" s="59">
        <f t="shared" si="1"/>
        <v>5030.8</v>
      </c>
      <c r="S23" s="58">
        <v>42</v>
      </c>
      <c r="T23" s="59">
        <v>15800.8</v>
      </c>
      <c r="U23" s="59">
        <v>113758</v>
      </c>
      <c r="V23" s="59">
        <f t="shared" si="2"/>
        <v>2471.4</v>
      </c>
    </row>
    <row r="24" s="2" customFormat="1" customHeight="1" spans="1:22">
      <c r="A24" s="58">
        <v>22</v>
      </c>
      <c r="B24" s="58" t="s">
        <v>139</v>
      </c>
      <c r="C24" s="58">
        <v>152</v>
      </c>
      <c r="D24" s="59">
        <v>64412.95</v>
      </c>
      <c r="E24" s="59">
        <v>493300</v>
      </c>
      <c r="F24" s="59" t="s">
        <v>140</v>
      </c>
      <c r="G24" s="58" t="s">
        <v>141</v>
      </c>
      <c r="H24" s="60" t="s">
        <v>142</v>
      </c>
      <c r="I24" s="85" t="s">
        <v>143</v>
      </c>
      <c r="J24" s="83" t="s">
        <v>144</v>
      </c>
      <c r="K24" s="60" t="s">
        <v>145</v>
      </c>
      <c r="L24" s="60">
        <v>15309287363</v>
      </c>
      <c r="M24" s="59">
        <f t="shared" si="0"/>
        <v>51530.36</v>
      </c>
      <c r="N24" s="84"/>
      <c r="O24" s="58">
        <v>342</v>
      </c>
      <c r="P24" s="59">
        <v>141470.7</v>
      </c>
      <c r="Q24" s="59">
        <v>1094392</v>
      </c>
      <c r="R24" s="59">
        <f t="shared" si="1"/>
        <v>61646.2</v>
      </c>
      <c r="S24" s="58">
        <v>449</v>
      </c>
      <c r="T24" s="59">
        <v>182022.25</v>
      </c>
      <c r="U24" s="59">
        <v>1399833</v>
      </c>
      <c r="V24" s="59">
        <f t="shared" si="2"/>
        <v>32441.24</v>
      </c>
    </row>
    <row r="25" s="2" customFormat="1" customHeight="1" spans="1:22">
      <c r="A25" s="58">
        <v>23</v>
      </c>
      <c r="B25" s="58" t="s">
        <v>146</v>
      </c>
      <c r="C25" s="58">
        <v>15</v>
      </c>
      <c r="D25" s="59">
        <v>4797.75</v>
      </c>
      <c r="E25" s="59">
        <v>31985</v>
      </c>
      <c r="F25" s="59" t="s">
        <v>147</v>
      </c>
      <c r="G25" s="58" t="s">
        <v>148</v>
      </c>
      <c r="H25" s="60" t="s">
        <v>149</v>
      </c>
      <c r="I25" s="85" t="s">
        <v>150</v>
      </c>
      <c r="J25" s="83" t="s">
        <v>151</v>
      </c>
      <c r="K25" s="60" t="s">
        <v>152</v>
      </c>
      <c r="L25" s="60">
        <v>18966946789</v>
      </c>
      <c r="M25" s="59">
        <f t="shared" si="0"/>
        <v>3838.2</v>
      </c>
      <c r="N25" s="84"/>
      <c r="O25" s="58">
        <v>22</v>
      </c>
      <c r="P25" s="59">
        <v>7381.85</v>
      </c>
      <c r="Q25" s="59">
        <v>49378</v>
      </c>
      <c r="R25" s="59">
        <f t="shared" si="1"/>
        <v>2067.28</v>
      </c>
      <c r="S25" s="58">
        <v>36</v>
      </c>
      <c r="T25" s="59">
        <v>12960.65</v>
      </c>
      <c r="U25" s="59">
        <v>88064</v>
      </c>
      <c r="V25" s="59">
        <f t="shared" si="2"/>
        <v>4463.04</v>
      </c>
    </row>
    <row r="26" s="2" customFormat="1" customHeight="1" spans="1:22">
      <c r="A26" s="58">
        <v>24</v>
      </c>
      <c r="B26" s="58" t="s">
        <v>153</v>
      </c>
      <c r="C26" s="58">
        <v>163</v>
      </c>
      <c r="D26" s="59">
        <v>64672.8</v>
      </c>
      <c r="E26" s="59">
        <v>536383</v>
      </c>
      <c r="F26" s="59" t="s">
        <v>18</v>
      </c>
      <c r="G26" s="58" t="s">
        <v>154</v>
      </c>
      <c r="H26" s="60" t="s">
        <v>17</v>
      </c>
      <c r="I26" s="85" t="s">
        <v>20</v>
      </c>
      <c r="J26" s="83" t="s">
        <v>21</v>
      </c>
      <c r="K26" s="60" t="s">
        <v>22</v>
      </c>
      <c r="L26" s="60">
        <v>15353134002</v>
      </c>
      <c r="M26" s="59">
        <f t="shared" si="0"/>
        <v>51738.24</v>
      </c>
      <c r="N26" s="84"/>
      <c r="O26" s="58">
        <v>346</v>
      </c>
      <c r="P26" s="59">
        <v>137886.65</v>
      </c>
      <c r="Q26" s="59">
        <v>1114677</v>
      </c>
      <c r="R26" s="59">
        <f t="shared" si="1"/>
        <v>58571.08</v>
      </c>
      <c r="S26" s="58">
        <v>473</v>
      </c>
      <c r="T26" s="59">
        <v>188412.6</v>
      </c>
      <c r="U26" s="59">
        <v>1499875</v>
      </c>
      <c r="V26" s="59">
        <f t="shared" si="2"/>
        <v>40420.76</v>
      </c>
    </row>
    <row r="27" s="2" customFormat="1" customHeight="1" spans="1:22">
      <c r="A27" s="58">
        <v>25</v>
      </c>
      <c r="B27" s="58" t="s">
        <v>17</v>
      </c>
      <c r="C27" s="58">
        <v>196</v>
      </c>
      <c r="D27" s="59">
        <v>83288.75</v>
      </c>
      <c r="E27" s="59">
        <v>714334</v>
      </c>
      <c r="F27" s="59" t="s">
        <v>18</v>
      </c>
      <c r="G27" s="58" t="s">
        <v>155</v>
      </c>
      <c r="H27" s="60" t="s">
        <v>17</v>
      </c>
      <c r="I27" s="85" t="s">
        <v>20</v>
      </c>
      <c r="J27" s="83" t="s">
        <v>21</v>
      </c>
      <c r="K27" s="60" t="s">
        <v>22</v>
      </c>
      <c r="L27" s="60">
        <v>15353134002</v>
      </c>
      <c r="M27" s="59">
        <f t="shared" si="0"/>
        <v>66631</v>
      </c>
      <c r="N27" s="84"/>
      <c r="O27" s="58">
        <v>522</v>
      </c>
      <c r="P27" s="59">
        <v>217470.25</v>
      </c>
      <c r="Q27" s="59">
        <v>1827920</v>
      </c>
      <c r="R27" s="59">
        <f t="shared" si="1"/>
        <v>107345.2</v>
      </c>
      <c r="S27" s="58">
        <v>703</v>
      </c>
      <c r="T27" s="59">
        <v>286978.15</v>
      </c>
      <c r="U27" s="59">
        <v>2394447</v>
      </c>
      <c r="V27" s="59">
        <f t="shared" si="2"/>
        <v>55606.32</v>
      </c>
    </row>
    <row r="28" s="2" customFormat="1" customHeight="1" spans="1:22">
      <c r="A28" s="62">
        <v>26</v>
      </c>
      <c r="B28" s="62" t="s">
        <v>156</v>
      </c>
      <c r="C28" s="62">
        <v>3</v>
      </c>
      <c r="D28" s="63">
        <v>929.55</v>
      </c>
      <c r="E28" s="63">
        <v>6197</v>
      </c>
      <c r="F28" s="64" t="s">
        <v>157</v>
      </c>
      <c r="G28" s="62" t="s">
        <v>158</v>
      </c>
      <c r="H28" s="65" t="s">
        <v>156</v>
      </c>
      <c r="I28" s="88" t="s">
        <v>159</v>
      </c>
      <c r="J28" s="89" t="s">
        <v>160</v>
      </c>
      <c r="K28" s="65" t="s">
        <v>161</v>
      </c>
      <c r="L28" s="65">
        <v>13991119663</v>
      </c>
      <c r="M28" s="59">
        <f t="shared" si="0"/>
        <v>743.64</v>
      </c>
      <c r="N28" s="90"/>
      <c r="O28" s="58">
        <v>28</v>
      </c>
      <c r="P28" s="59">
        <v>11623.5</v>
      </c>
      <c r="Q28" s="59">
        <v>78367</v>
      </c>
      <c r="R28" s="59">
        <f t="shared" si="1"/>
        <v>8555.16</v>
      </c>
      <c r="S28" s="58">
        <v>41</v>
      </c>
      <c r="T28" s="59">
        <v>16222.3</v>
      </c>
      <c r="U28" s="59">
        <v>110206</v>
      </c>
      <c r="V28" s="59">
        <f t="shared" si="2"/>
        <v>3679.04</v>
      </c>
    </row>
    <row r="29" s="3" customFormat="1" ht="24" customHeight="1" spans="1:26">
      <c r="A29" s="62">
        <v>27</v>
      </c>
      <c r="B29" s="62" t="s">
        <v>162</v>
      </c>
      <c r="C29" s="62">
        <v>0</v>
      </c>
      <c r="D29" s="63">
        <v>0</v>
      </c>
      <c r="E29" s="63">
        <v>0</v>
      </c>
      <c r="F29" s="66" t="s">
        <v>163</v>
      </c>
      <c r="G29" s="62" t="s">
        <v>164</v>
      </c>
      <c r="H29" s="67" t="s">
        <v>162</v>
      </c>
      <c r="I29" s="91" t="s">
        <v>165</v>
      </c>
      <c r="J29" s="92" t="s">
        <v>166</v>
      </c>
      <c r="K29" s="93" t="s">
        <v>167</v>
      </c>
      <c r="L29" s="93">
        <v>15029078940</v>
      </c>
      <c r="M29" s="59">
        <f t="shared" si="0"/>
        <v>0</v>
      </c>
      <c r="N29" s="94"/>
      <c r="O29" s="58">
        <v>1</v>
      </c>
      <c r="P29" s="59">
        <v>500</v>
      </c>
      <c r="Q29" s="59">
        <v>3599</v>
      </c>
      <c r="R29" s="59">
        <f t="shared" si="1"/>
        <v>400</v>
      </c>
      <c r="S29" s="58">
        <v>4</v>
      </c>
      <c r="T29" s="59">
        <v>1699.7</v>
      </c>
      <c r="U29" s="59">
        <v>11597</v>
      </c>
      <c r="V29" s="59">
        <f t="shared" si="2"/>
        <v>959.76</v>
      </c>
      <c r="W29" s="2"/>
      <c r="X29" s="2"/>
      <c r="Y29" s="2"/>
      <c r="Z29" s="2"/>
    </row>
    <row r="30" s="3" customFormat="1" ht="27" customHeight="1" spans="1:26">
      <c r="A30" s="62">
        <v>28</v>
      </c>
      <c r="B30" s="62" t="s">
        <v>156</v>
      </c>
      <c r="C30" s="62">
        <v>0</v>
      </c>
      <c r="D30" s="63">
        <v>0</v>
      </c>
      <c r="E30" s="63">
        <v>0</v>
      </c>
      <c r="F30" s="68" t="s">
        <v>168</v>
      </c>
      <c r="G30" s="62" t="s">
        <v>169</v>
      </c>
      <c r="H30" s="69" t="s">
        <v>156</v>
      </c>
      <c r="I30" s="95" t="s">
        <v>159</v>
      </c>
      <c r="J30" s="92" t="s">
        <v>160</v>
      </c>
      <c r="K30" s="69" t="s">
        <v>161</v>
      </c>
      <c r="L30" s="69">
        <v>13991119663</v>
      </c>
      <c r="M30" s="59">
        <f t="shared" si="0"/>
        <v>0</v>
      </c>
      <c r="N30" s="94"/>
      <c r="O30" s="58">
        <v>13</v>
      </c>
      <c r="P30" s="59">
        <v>3238.05</v>
      </c>
      <c r="Q30" s="59">
        <v>21587</v>
      </c>
      <c r="R30" s="59">
        <f t="shared" si="1"/>
        <v>2590.44</v>
      </c>
      <c r="S30" s="58">
        <v>28</v>
      </c>
      <c r="T30" s="59">
        <v>8231.55</v>
      </c>
      <c r="U30" s="59">
        <v>55744</v>
      </c>
      <c r="V30" s="59">
        <f t="shared" si="2"/>
        <v>3994.8</v>
      </c>
      <c r="W30" s="2"/>
      <c r="X30" s="2"/>
      <c r="Y30" s="2"/>
      <c r="Z30" s="2"/>
    </row>
    <row r="31" customFormat="1" ht="25" customHeight="1" spans="1:26">
      <c r="A31" s="62">
        <v>29</v>
      </c>
      <c r="B31" s="62" t="s">
        <v>170</v>
      </c>
      <c r="C31" s="62">
        <v>0</v>
      </c>
      <c r="D31" s="63">
        <v>0</v>
      </c>
      <c r="E31" s="63">
        <v>0</v>
      </c>
      <c r="F31" s="68" t="s">
        <v>171</v>
      </c>
      <c r="G31" s="62" t="s">
        <v>172</v>
      </c>
      <c r="H31" s="69" t="s">
        <v>173</v>
      </c>
      <c r="I31" s="99" t="s">
        <v>174</v>
      </c>
      <c r="J31" s="92" t="s">
        <v>175</v>
      </c>
      <c r="K31" s="69" t="s">
        <v>176</v>
      </c>
      <c r="L31" s="69">
        <v>17719679527</v>
      </c>
      <c r="M31" s="66">
        <v>0</v>
      </c>
      <c r="N31" s="96"/>
      <c r="O31" s="67">
        <v>0</v>
      </c>
      <c r="P31" s="66">
        <v>0</v>
      </c>
      <c r="Q31" s="66">
        <v>0</v>
      </c>
      <c r="R31" s="66">
        <v>0</v>
      </c>
      <c r="S31" s="58">
        <v>23</v>
      </c>
      <c r="T31" s="59">
        <v>4139.55</v>
      </c>
      <c r="U31" s="59">
        <v>27597</v>
      </c>
      <c r="V31" s="59">
        <f t="shared" si="2"/>
        <v>3311.64</v>
      </c>
      <c r="W31" s="1"/>
      <c r="X31" s="1"/>
      <c r="Y31" s="1"/>
      <c r="Z31" s="1"/>
    </row>
    <row r="32" ht="27" spans="1:22">
      <c r="A32" s="70" t="s">
        <v>177</v>
      </c>
      <c r="B32" s="71"/>
      <c r="C32" s="72"/>
      <c r="D32" s="73">
        <f>SUM(D3:D31)</f>
        <v>1359155.44</v>
      </c>
      <c r="E32" s="74"/>
      <c r="F32" s="75"/>
      <c r="G32" s="76"/>
      <c r="H32" s="77" t="s">
        <v>178</v>
      </c>
      <c r="I32" s="97"/>
      <c r="J32" s="77"/>
      <c r="K32" s="77"/>
      <c r="L32" s="77"/>
      <c r="M32" s="66">
        <f>SUM(M3:M31)</f>
        <v>1087324.352</v>
      </c>
      <c r="N32" s="98"/>
      <c r="O32" s="67"/>
      <c r="P32" s="66">
        <f>SUM(P3:P31)</f>
        <v>2893353.74</v>
      </c>
      <c r="Q32" s="66"/>
      <c r="R32" s="66">
        <f>SUM(R3:R31)</f>
        <v>1227358.64</v>
      </c>
      <c r="S32" s="67">
        <f>SUM(S3:S31)</f>
        <v>10210</v>
      </c>
      <c r="T32" s="66">
        <f>SUM(T3:T31)</f>
        <v>3906436.29</v>
      </c>
      <c r="U32" s="59"/>
      <c r="V32" s="66">
        <f>SUM(V3:V31)</f>
        <v>810466.04</v>
      </c>
    </row>
    <row r="33" customHeight="1" spans="4:21">
      <c r="D33" s="4"/>
      <c r="L33" s="6"/>
      <c r="M33" s="6"/>
      <c r="N33" s="6"/>
      <c r="O33" s="6"/>
      <c r="P33" s="6"/>
      <c r="Q33" s="6"/>
      <c r="S33" s="6"/>
      <c r="T33" s="6"/>
      <c r="U33" s="6"/>
    </row>
    <row r="34" customHeight="1" spans="12:21">
      <c r="L34" s="6"/>
      <c r="M34" s="6"/>
      <c r="N34" s="6"/>
      <c r="O34" s="6"/>
      <c r="P34" s="6"/>
      <c r="Q34" s="6"/>
      <c r="S34" s="6"/>
      <c r="T34" s="6"/>
      <c r="U34" s="6"/>
    </row>
    <row r="35" customHeight="1" spans="12:21">
      <c r="L35" s="6"/>
      <c r="M35" s="6"/>
      <c r="N35" s="6"/>
      <c r="O35" s="6"/>
      <c r="P35" s="6"/>
      <c r="Q35" s="6"/>
      <c r="S35" s="6"/>
      <c r="T35" s="6"/>
      <c r="U35" s="6"/>
    </row>
    <row r="36" customHeight="1" spans="12:21">
      <c r="L36" s="6"/>
      <c r="M36" s="6"/>
      <c r="N36" s="6"/>
      <c r="O36" s="6"/>
      <c r="P36" s="6"/>
      <c r="Q36" s="6"/>
      <c r="S36" s="6"/>
      <c r="T36" s="6"/>
      <c r="U36" s="6"/>
    </row>
    <row r="37" customHeight="1" spans="12:21">
      <c r="L37" s="6"/>
      <c r="M37" s="6"/>
      <c r="N37" s="6"/>
      <c r="O37" s="6"/>
      <c r="P37" s="6"/>
      <c r="Q37" s="6"/>
      <c r="S37" s="6"/>
      <c r="T37" s="6"/>
      <c r="U37" s="6"/>
    </row>
    <row r="38" customHeight="1" spans="12:21">
      <c r="L38" s="6"/>
      <c r="M38" s="6"/>
      <c r="N38" s="6"/>
      <c r="O38" s="6"/>
      <c r="P38" s="6"/>
      <c r="Q38" s="6"/>
      <c r="S38" s="6"/>
      <c r="T38" s="6"/>
      <c r="U38" s="6"/>
    </row>
    <row r="39" customHeight="1" spans="12:21">
      <c r="L39" s="6"/>
      <c r="M39" s="6"/>
      <c r="N39" s="6"/>
      <c r="O39" s="6"/>
      <c r="P39" s="6"/>
      <c r="Q39" s="6"/>
      <c r="S39" s="6"/>
      <c r="T39" s="6"/>
      <c r="U39" s="6"/>
    </row>
    <row r="40" customHeight="1" spans="12:21">
      <c r="L40" s="6"/>
      <c r="M40" s="6"/>
      <c r="N40" s="6"/>
      <c r="O40" s="6"/>
      <c r="P40" s="6"/>
      <c r="Q40" s="6"/>
      <c r="S40" s="6"/>
      <c r="T40" s="6"/>
      <c r="U40" s="6"/>
    </row>
    <row r="41" customHeight="1" spans="12:21">
      <c r="L41" s="6"/>
      <c r="M41" s="6"/>
      <c r="N41" s="6"/>
      <c r="O41" s="6"/>
      <c r="P41" s="6"/>
      <c r="Q41" s="6"/>
      <c r="S41" s="6"/>
      <c r="T41" s="6"/>
      <c r="U41" s="6"/>
    </row>
    <row r="42" customHeight="1" spans="12:21">
      <c r="L42" s="6"/>
      <c r="M42" s="6"/>
      <c r="N42" s="6"/>
      <c r="O42" s="6"/>
      <c r="P42" s="6"/>
      <c r="Q42" s="6"/>
      <c r="S42" s="6"/>
      <c r="T42" s="6"/>
      <c r="U42" s="6"/>
    </row>
    <row r="43" customHeight="1" spans="12:21">
      <c r="L43" s="6"/>
      <c r="M43" s="6"/>
      <c r="N43" s="6"/>
      <c r="O43" s="6"/>
      <c r="P43" s="6"/>
      <c r="Q43" s="6"/>
      <c r="S43" s="6"/>
      <c r="T43" s="6"/>
      <c r="U43" s="6"/>
    </row>
    <row r="44" customHeight="1" spans="12:21">
      <c r="L44" s="6"/>
      <c r="M44" s="6"/>
      <c r="N44" s="6"/>
      <c r="O44" s="6"/>
      <c r="P44" s="6"/>
      <c r="Q44" s="6"/>
      <c r="S44" s="6"/>
      <c r="T44" s="6"/>
      <c r="U44" s="6"/>
    </row>
    <row r="45" customHeight="1" spans="12:21">
      <c r="L45" s="6"/>
      <c r="M45" s="6"/>
      <c r="N45" s="6"/>
      <c r="O45" s="6"/>
      <c r="P45" s="6"/>
      <c r="Q45" s="6"/>
      <c r="S45" s="6"/>
      <c r="T45" s="6"/>
      <c r="U45" s="6"/>
    </row>
    <row r="46" customHeight="1" spans="12:21">
      <c r="L46" s="6"/>
      <c r="M46" s="6"/>
      <c r="N46" s="6"/>
      <c r="O46" s="6"/>
      <c r="P46" s="6"/>
      <c r="Q46" s="6"/>
      <c r="S46" s="6"/>
      <c r="T46" s="6"/>
      <c r="U46" s="6"/>
    </row>
    <row r="47" customHeight="1" spans="12:21">
      <c r="L47" s="6"/>
      <c r="M47" s="6"/>
      <c r="N47" s="6"/>
      <c r="O47" s="6"/>
      <c r="P47" s="6"/>
      <c r="Q47" s="6"/>
      <c r="S47" s="6"/>
      <c r="T47" s="6"/>
      <c r="U47" s="6"/>
    </row>
    <row r="48" customHeight="1" spans="12:21">
      <c r="L48" s="6"/>
      <c r="M48" s="6"/>
      <c r="N48" s="6"/>
      <c r="O48" s="6"/>
      <c r="P48" s="6"/>
      <c r="Q48" s="6"/>
      <c r="S48" s="6"/>
      <c r="T48" s="6"/>
      <c r="U48" s="6"/>
    </row>
    <row r="49" customHeight="1" spans="12:21">
      <c r="L49" s="6"/>
      <c r="M49" s="6"/>
      <c r="N49" s="6"/>
      <c r="O49" s="6"/>
      <c r="P49" s="6"/>
      <c r="Q49" s="6"/>
      <c r="S49" s="6"/>
      <c r="T49" s="6"/>
      <c r="U49" s="6"/>
    </row>
    <row r="50" customHeight="1" spans="12:21">
      <c r="L50" s="6"/>
      <c r="M50" s="6"/>
      <c r="N50" s="6"/>
      <c r="O50" s="6"/>
      <c r="P50" s="6"/>
      <c r="Q50" s="6"/>
      <c r="S50" s="6"/>
      <c r="T50" s="6"/>
      <c r="U50" s="6"/>
    </row>
    <row r="51" customHeight="1" spans="12:21">
      <c r="L51" s="6"/>
      <c r="M51" s="6"/>
      <c r="N51" s="6"/>
      <c r="O51" s="6"/>
      <c r="P51" s="6"/>
      <c r="Q51" s="6"/>
      <c r="S51" s="6"/>
      <c r="T51" s="6"/>
      <c r="U51" s="6"/>
    </row>
    <row r="52" customHeight="1" spans="12:21">
      <c r="L52" s="6"/>
      <c r="M52" s="6"/>
      <c r="N52" s="6"/>
      <c r="O52" s="6"/>
      <c r="P52" s="6"/>
      <c r="Q52" s="6"/>
      <c r="S52" s="6"/>
      <c r="T52" s="6"/>
      <c r="U52" s="6"/>
    </row>
    <row r="53" customHeight="1" spans="12:21">
      <c r="L53" s="6"/>
      <c r="M53" s="6"/>
      <c r="N53" s="6"/>
      <c r="O53" s="6"/>
      <c r="P53" s="6"/>
      <c r="Q53" s="6"/>
      <c r="S53" s="6"/>
      <c r="T53" s="6"/>
      <c r="U53" s="6"/>
    </row>
    <row r="54" customHeight="1" spans="12:21">
      <c r="L54" s="6"/>
      <c r="M54" s="6"/>
      <c r="N54" s="6"/>
      <c r="O54" s="6"/>
      <c r="P54" s="6"/>
      <c r="Q54" s="6"/>
      <c r="S54" s="6"/>
      <c r="T54" s="6"/>
      <c r="U54" s="6"/>
    </row>
    <row r="55" customHeight="1" spans="12:21">
      <c r="L55" s="6"/>
      <c r="M55" s="6"/>
      <c r="N55" s="6"/>
      <c r="O55" s="6"/>
      <c r="P55" s="6"/>
      <c r="Q55" s="6"/>
      <c r="S55" s="6"/>
      <c r="T55" s="6"/>
      <c r="U55" s="6"/>
    </row>
    <row r="56" customHeight="1" spans="12:21">
      <c r="L56" s="6"/>
      <c r="M56" s="6"/>
      <c r="N56" s="6"/>
      <c r="O56" s="6"/>
      <c r="P56" s="6"/>
      <c r="Q56" s="6"/>
      <c r="S56" s="6"/>
      <c r="T56" s="6"/>
      <c r="U56" s="6"/>
    </row>
    <row r="57" customHeight="1" spans="12:21">
      <c r="L57" s="6"/>
      <c r="M57" s="6"/>
      <c r="N57" s="6"/>
      <c r="O57" s="6"/>
      <c r="P57" s="6"/>
      <c r="Q57" s="6"/>
      <c r="S57" s="6"/>
      <c r="T57" s="6"/>
      <c r="U57" s="6"/>
    </row>
    <row r="58" customHeight="1" spans="12:21">
      <c r="L58" s="6"/>
      <c r="M58" s="6"/>
      <c r="N58" s="6"/>
      <c r="O58" s="6"/>
      <c r="P58" s="6"/>
      <c r="Q58" s="6"/>
      <c r="S58" s="6"/>
      <c r="T58" s="6"/>
      <c r="U58" s="6"/>
    </row>
    <row r="59" customHeight="1" spans="12:21">
      <c r="L59" s="6"/>
      <c r="M59" s="6"/>
      <c r="N59" s="6"/>
      <c r="O59" s="6"/>
      <c r="P59" s="6"/>
      <c r="Q59" s="6"/>
      <c r="S59" s="6"/>
      <c r="T59" s="6"/>
      <c r="U59" s="6"/>
    </row>
    <row r="60" customHeight="1" spans="14:21">
      <c r="N60" s="4"/>
      <c r="O60" s="5"/>
      <c r="Q60" s="1"/>
      <c r="S60" s="5"/>
      <c r="U60" s="1"/>
    </row>
    <row r="61" customHeight="1" spans="14:21">
      <c r="N61" s="4"/>
      <c r="O61" s="5"/>
      <c r="Q61" s="1"/>
      <c r="S61" s="5"/>
      <c r="U61" s="1"/>
    </row>
    <row r="62" customHeight="1" spans="14:21">
      <c r="N62" s="4"/>
      <c r="O62" s="5"/>
      <c r="Q62" s="1"/>
      <c r="S62" s="5"/>
      <c r="U62" s="1"/>
    </row>
    <row r="63" customHeight="1" spans="14:21">
      <c r="N63" s="4"/>
      <c r="O63" s="5"/>
      <c r="Q63" s="1"/>
      <c r="S63" s="5"/>
      <c r="U63" s="1"/>
    </row>
    <row r="64" customHeight="1" spans="14:21">
      <c r="N64" s="4"/>
      <c r="O64" s="5"/>
      <c r="Q64" s="1"/>
      <c r="S64" s="5"/>
      <c r="U64" s="1"/>
    </row>
  </sheetData>
  <mergeCells count="3">
    <mergeCell ref="A1:N1"/>
    <mergeCell ref="O1:R1"/>
    <mergeCell ref="S1:V1"/>
  </mergeCells>
  <pageMargins left="0.75" right="0.75" top="1" bottom="1" header="0.5" footer="0.5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4"/>
  <sheetViews>
    <sheetView tabSelected="1" workbookViewId="0">
      <selection activeCell="H10" sqref="H10"/>
    </sheetView>
  </sheetViews>
  <sheetFormatPr defaultColWidth="9" defaultRowHeight="35" customHeight="1"/>
  <cols>
    <col min="1" max="1" width="4.125" style="1" customWidth="1"/>
    <col min="2" max="2" width="18.75" style="4" customWidth="1"/>
    <col min="3" max="3" width="8.5" style="4" hidden="1" customWidth="1"/>
    <col min="4" max="4" width="10.625" style="5" hidden="1" customWidth="1"/>
    <col min="5" max="5" width="11.5" style="5" hidden="1" customWidth="1"/>
    <col min="6" max="6" width="18.375" style="5" customWidth="1"/>
    <col min="7" max="7" width="17.25" style="6" hidden="1" customWidth="1"/>
    <col min="8" max="8" width="17.25" style="6" customWidth="1"/>
    <col min="9" max="9" width="13.875" style="4" customWidth="1"/>
    <col min="10" max="10" width="17.125" style="6" customWidth="1"/>
    <col min="11" max="11" width="10.5" style="4" hidden="1" customWidth="1"/>
    <col min="12" max="12" width="15.375" style="4" hidden="1" customWidth="1"/>
    <col min="13" max="13" width="11.25" style="5" hidden="1" customWidth="1"/>
    <col min="14" max="14" width="9" style="1" hidden="1" customWidth="1"/>
    <col min="15" max="15" width="11" style="4" hidden="1" customWidth="1"/>
    <col min="16" max="16" width="10.625" style="5" hidden="1" customWidth="1"/>
    <col min="17" max="17" width="11.5" style="5" hidden="1" customWidth="1"/>
    <col min="18" max="18" width="12.75" style="1" hidden="1" customWidth="1"/>
    <col min="19" max="19" width="8.625" style="4" customWidth="1"/>
    <col min="20" max="21" width="10.625" style="5" customWidth="1"/>
    <col min="22" max="22" width="12.75" style="1" customWidth="1"/>
    <col min="23" max="26" width="9" style="1"/>
  </cols>
  <sheetData>
    <row r="1" s="1" customFormat="1" ht="62" customHeight="1" spans="1:22">
      <c r="A1" s="7" t="s">
        <v>179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="1" customFormat="1" ht="40.5" spans="1:22">
      <c r="A2" s="8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9" t="s">
        <v>7</v>
      </c>
      <c r="H2" s="9" t="s">
        <v>8</v>
      </c>
      <c r="I2" s="33" t="s">
        <v>9</v>
      </c>
      <c r="J2" s="33" t="s">
        <v>10</v>
      </c>
      <c r="K2" s="9" t="s">
        <v>11</v>
      </c>
      <c r="L2" s="9" t="s">
        <v>12</v>
      </c>
      <c r="M2" s="10" t="s">
        <v>13</v>
      </c>
      <c r="N2" s="34" t="s">
        <v>14</v>
      </c>
      <c r="O2" s="35" t="s">
        <v>3</v>
      </c>
      <c r="P2" s="36" t="s">
        <v>4</v>
      </c>
      <c r="Q2" s="36" t="s">
        <v>5</v>
      </c>
      <c r="R2" s="10" t="s">
        <v>15</v>
      </c>
      <c r="S2" s="35" t="s">
        <v>3</v>
      </c>
      <c r="T2" s="36" t="s">
        <v>4</v>
      </c>
      <c r="U2" s="36" t="s">
        <v>5</v>
      </c>
      <c r="V2" s="36" t="s">
        <v>16</v>
      </c>
    </row>
    <row r="3" s="2" customFormat="1" customHeight="1" spans="1:22">
      <c r="A3" s="11">
        <v>1</v>
      </c>
      <c r="B3" s="11" t="s">
        <v>17</v>
      </c>
      <c r="C3" s="11">
        <v>58</v>
      </c>
      <c r="D3" s="12">
        <v>22663.69</v>
      </c>
      <c r="E3" s="12">
        <v>187767.3</v>
      </c>
      <c r="F3" s="12" t="s">
        <v>18</v>
      </c>
      <c r="G3" s="11" t="s">
        <v>19</v>
      </c>
      <c r="H3" s="13" t="s">
        <v>17</v>
      </c>
      <c r="I3" s="11" t="s">
        <v>20</v>
      </c>
      <c r="J3" s="37" t="s">
        <v>21</v>
      </c>
      <c r="K3" s="11" t="s">
        <v>22</v>
      </c>
      <c r="L3" s="11">
        <v>15353134002</v>
      </c>
      <c r="M3" s="12">
        <f t="shared" ref="M3:M30" si="0">D3*0.8</f>
        <v>18130.952</v>
      </c>
      <c r="N3" s="38"/>
      <c r="O3" s="11">
        <v>183</v>
      </c>
      <c r="P3" s="12">
        <v>74124.34</v>
      </c>
      <c r="Q3" s="12">
        <v>588959.3</v>
      </c>
      <c r="R3" s="12">
        <f t="shared" ref="R3:R30" si="1">P3*0.8-M3</f>
        <v>41168.52</v>
      </c>
      <c r="S3" s="11">
        <v>286</v>
      </c>
      <c r="T3" s="12">
        <v>116115.19</v>
      </c>
      <c r="U3" s="12">
        <v>925456.3</v>
      </c>
      <c r="V3" s="12">
        <f t="shared" ref="V3:V31" si="2">(T3*0.8)-M3-R3</f>
        <v>33592.68</v>
      </c>
    </row>
    <row r="4" s="2" customFormat="1" customHeight="1" spans="1:22">
      <c r="A4" s="11">
        <v>2</v>
      </c>
      <c r="B4" s="11" t="s">
        <v>23</v>
      </c>
      <c r="C4" s="11">
        <v>88</v>
      </c>
      <c r="D4" s="12">
        <v>36928.35</v>
      </c>
      <c r="E4" s="12">
        <v>271662</v>
      </c>
      <c r="F4" s="12" t="s">
        <v>24</v>
      </c>
      <c r="G4" s="11" t="s">
        <v>25</v>
      </c>
      <c r="H4" s="13" t="s">
        <v>23</v>
      </c>
      <c r="I4" s="39" t="s">
        <v>26</v>
      </c>
      <c r="J4" s="40" t="s">
        <v>27</v>
      </c>
      <c r="K4" s="13" t="s">
        <v>28</v>
      </c>
      <c r="L4" s="13">
        <v>13571835966</v>
      </c>
      <c r="M4" s="12">
        <f t="shared" si="0"/>
        <v>29542.68</v>
      </c>
      <c r="N4" s="38"/>
      <c r="O4" s="11">
        <v>312</v>
      </c>
      <c r="P4" s="12">
        <v>124651.65</v>
      </c>
      <c r="Q4" s="12">
        <v>933895</v>
      </c>
      <c r="R4" s="12">
        <f t="shared" si="1"/>
        <v>70178.64</v>
      </c>
      <c r="S4" s="11">
        <v>591</v>
      </c>
      <c r="T4" s="12">
        <v>231654.85</v>
      </c>
      <c r="U4" s="12">
        <v>1705171</v>
      </c>
      <c r="V4" s="12">
        <f t="shared" si="2"/>
        <v>85602.56</v>
      </c>
    </row>
    <row r="5" s="2" customFormat="1" customHeight="1" spans="1:22">
      <c r="A5" s="11">
        <v>3</v>
      </c>
      <c r="B5" s="11" t="s">
        <v>29</v>
      </c>
      <c r="C5" s="11">
        <v>1</v>
      </c>
      <c r="D5" s="12">
        <v>500</v>
      </c>
      <c r="E5" s="12">
        <v>4299</v>
      </c>
      <c r="F5" s="12" t="s">
        <v>30</v>
      </c>
      <c r="G5" s="11" t="s">
        <v>31</v>
      </c>
      <c r="H5" s="13" t="s">
        <v>29</v>
      </c>
      <c r="I5" s="39" t="s">
        <v>32</v>
      </c>
      <c r="J5" s="40" t="s">
        <v>33</v>
      </c>
      <c r="K5" s="13" t="s">
        <v>34</v>
      </c>
      <c r="L5" s="13">
        <v>15332347771</v>
      </c>
      <c r="M5" s="12">
        <f t="shared" si="0"/>
        <v>400</v>
      </c>
      <c r="N5" s="38"/>
      <c r="O5" s="11">
        <v>28</v>
      </c>
      <c r="P5" s="12">
        <v>10552.75</v>
      </c>
      <c r="Q5" s="12">
        <v>75974</v>
      </c>
      <c r="R5" s="12">
        <f t="shared" si="1"/>
        <v>8042.2</v>
      </c>
      <c r="S5" s="11">
        <v>68</v>
      </c>
      <c r="T5" s="12">
        <v>26389</v>
      </c>
      <c r="U5" s="12">
        <v>193334</v>
      </c>
      <c r="V5" s="12">
        <f t="shared" si="2"/>
        <v>12669</v>
      </c>
    </row>
    <row r="6" s="2" customFormat="1" customHeight="1" spans="1:22">
      <c r="A6" s="11">
        <v>4</v>
      </c>
      <c r="B6" s="11" t="s">
        <v>35</v>
      </c>
      <c r="C6" s="11">
        <v>438</v>
      </c>
      <c r="D6" s="12">
        <v>168861</v>
      </c>
      <c r="E6" s="12">
        <v>1396309.4</v>
      </c>
      <c r="F6" s="12" t="s">
        <v>36</v>
      </c>
      <c r="G6" s="11" t="s">
        <v>37</v>
      </c>
      <c r="H6" s="13" t="s">
        <v>38</v>
      </c>
      <c r="I6" s="39" t="s">
        <v>39</v>
      </c>
      <c r="J6" s="40" t="s">
        <v>40</v>
      </c>
      <c r="K6" s="13" t="s">
        <v>41</v>
      </c>
      <c r="L6" s="13">
        <v>13759890718</v>
      </c>
      <c r="M6" s="12">
        <f t="shared" si="0"/>
        <v>135088.8</v>
      </c>
      <c r="N6" s="38"/>
      <c r="O6" s="11">
        <v>1078</v>
      </c>
      <c r="P6" s="12">
        <v>394493.55</v>
      </c>
      <c r="Q6" s="12">
        <v>3123169.4</v>
      </c>
      <c r="R6" s="12">
        <f t="shared" si="1"/>
        <v>180506.04</v>
      </c>
      <c r="S6" s="11">
        <v>1477</v>
      </c>
      <c r="T6" s="12">
        <v>534248.7</v>
      </c>
      <c r="U6" s="12">
        <v>4194860.4</v>
      </c>
      <c r="V6" s="12">
        <f t="shared" si="2"/>
        <v>111804.12</v>
      </c>
    </row>
    <row r="7" s="2" customFormat="1" customHeight="1" spans="1:22">
      <c r="A7" s="11">
        <v>5</v>
      </c>
      <c r="B7" s="11" t="s">
        <v>42</v>
      </c>
      <c r="C7" s="11">
        <v>382</v>
      </c>
      <c r="D7" s="12">
        <v>160370.65</v>
      </c>
      <c r="E7" s="12">
        <v>1199068</v>
      </c>
      <c r="F7" s="12" t="s">
        <v>36</v>
      </c>
      <c r="G7" s="11" t="s">
        <v>43</v>
      </c>
      <c r="H7" s="11" t="s">
        <v>38</v>
      </c>
      <c r="I7" s="39" t="s">
        <v>39</v>
      </c>
      <c r="J7" s="40" t="s">
        <v>40</v>
      </c>
      <c r="K7" s="11" t="s">
        <v>41</v>
      </c>
      <c r="L7" s="11">
        <v>13759890718</v>
      </c>
      <c r="M7" s="12">
        <f t="shared" si="0"/>
        <v>128296.52</v>
      </c>
      <c r="N7" s="38"/>
      <c r="O7" s="11">
        <v>700</v>
      </c>
      <c r="P7" s="12">
        <v>283012.7</v>
      </c>
      <c r="Q7" s="12">
        <v>2117644</v>
      </c>
      <c r="R7" s="12">
        <f t="shared" si="1"/>
        <v>98113.64</v>
      </c>
      <c r="S7" s="11">
        <v>921</v>
      </c>
      <c r="T7" s="12">
        <v>368488</v>
      </c>
      <c r="U7" s="12">
        <v>2747923</v>
      </c>
      <c r="V7" s="12">
        <f t="shared" si="2"/>
        <v>68380.24</v>
      </c>
    </row>
    <row r="8" s="2" customFormat="1" customHeight="1" spans="1:22">
      <c r="A8" s="11">
        <v>6</v>
      </c>
      <c r="B8" s="11" t="s">
        <v>44</v>
      </c>
      <c r="C8" s="11">
        <v>413</v>
      </c>
      <c r="D8" s="12">
        <v>181835.15</v>
      </c>
      <c r="E8" s="12">
        <v>1372517</v>
      </c>
      <c r="F8" s="12" t="s">
        <v>36</v>
      </c>
      <c r="G8" s="11" t="s">
        <v>45</v>
      </c>
      <c r="H8" s="11" t="s">
        <v>38</v>
      </c>
      <c r="I8" s="39" t="s">
        <v>39</v>
      </c>
      <c r="J8" s="40" t="s">
        <v>40</v>
      </c>
      <c r="K8" s="11" t="s">
        <v>41</v>
      </c>
      <c r="L8" s="11">
        <v>13759890718</v>
      </c>
      <c r="M8" s="12">
        <f t="shared" si="0"/>
        <v>145468.12</v>
      </c>
      <c r="N8" s="38"/>
      <c r="O8" s="11">
        <v>824</v>
      </c>
      <c r="P8" s="12">
        <v>356712.75</v>
      </c>
      <c r="Q8" s="12">
        <v>2759523.1</v>
      </c>
      <c r="R8" s="12">
        <f t="shared" si="1"/>
        <v>139902.08</v>
      </c>
      <c r="S8" s="11">
        <v>1106</v>
      </c>
      <c r="T8" s="12">
        <v>467739.7</v>
      </c>
      <c r="U8" s="12">
        <v>3582935.1</v>
      </c>
      <c r="V8" s="12">
        <f t="shared" si="2"/>
        <v>88821.56</v>
      </c>
    </row>
    <row r="9" s="2" customFormat="1" customHeight="1" spans="1:22">
      <c r="A9" s="11">
        <v>7</v>
      </c>
      <c r="B9" s="11" t="s">
        <v>46</v>
      </c>
      <c r="C9" s="11">
        <v>109</v>
      </c>
      <c r="D9" s="12">
        <v>42929.75</v>
      </c>
      <c r="E9" s="12">
        <v>350625.4</v>
      </c>
      <c r="F9" s="12" t="s">
        <v>36</v>
      </c>
      <c r="G9" s="11" t="s">
        <v>47</v>
      </c>
      <c r="H9" s="11" t="s">
        <v>38</v>
      </c>
      <c r="I9" s="39" t="s">
        <v>39</v>
      </c>
      <c r="J9" s="40" t="s">
        <v>40</v>
      </c>
      <c r="K9" s="11" t="s">
        <v>41</v>
      </c>
      <c r="L9" s="11">
        <v>13759890718</v>
      </c>
      <c r="M9" s="12">
        <f t="shared" si="0"/>
        <v>34343.8</v>
      </c>
      <c r="N9" s="38"/>
      <c r="O9" s="11">
        <v>368</v>
      </c>
      <c r="P9" s="12">
        <v>122428.35</v>
      </c>
      <c r="Q9" s="12">
        <v>978565.4</v>
      </c>
      <c r="R9" s="12">
        <f t="shared" si="1"/>
        <v>63598.88</v>
      </c>
      <c r="S9" s="11">
        <v>501</v>
      </c>
      <c r="T9" s="12">
        <v>167629.25</v>
      </c>
      <c r="U9" s="12">
        <v>1326539.4</v>
      </c>
      <c r="V9" s="12">
        <f t="shared" si="2"/>
        <v>36160.72</v>
      </c>
    </row>
    <row r="10" s="2" customFormat="1" customHeight="1" spans="1:22">
      <c r="A10" s="11">
        <v>8</v>
      </c>
      <c r="B10" s="11" t="s">
        <v>48</v>
      </c>
      <c r="C10" s="11">
        <v>341</v>
      </c>
      <c r="D10" s="12">
        <v>143383.3</v>
      </c>
      <c r="E10" s="12">
        <v>1085015</v>
      </c>
      <c r="F10" s="12" t="s">
        <v>49</v>
      </c>
      <c r="G10" s="11" t="s">
        <v>50</v>
      </c>
      <c r="H10" s="13" t="s">
        <v>51</v>
      </c>
      <c r="I10" s="39" t="s">
        <v>52</v>
      </c>
      <c r="J10" s="40" t="s">
        <v>40</v>
      </c>
      <c r="K10" s="13" t="s">
        <v>28</v>
      </c>
      <c r="L10" s="11">
        <v>13571835966</v>
      </c>
      <c r="M10" s="12">
        <f t="shared" si="0"/>
        <v>114706.64</v>
      </c>
      <c r="N10" s="38"/>
      <c r="O10" s="11">
        <v>465</v>
      </c>
      <c r="P10" s="12">
        <v>192084.7</v>
      </c>
      <c r="Q10" s="12">
        <v>1440004</v>
      </c>
      <c r="R10" s="12">
        <f t="shared" si="1"/>
        <v>38961.12</v>
      </c>
      <c r="S10" s="11">
        <v>465</v>
      </c>
      <c r="T10" s="12">
        <v>192084.7</v>
      </c>
      <c r="U10" s="12">
        <v>1440004</v>
      </c>
      <c r="V10" s="12">
        <f t="shared" si="2"/>
        <v>0</v>
      </c>
    </row>
    <row r="11" s="2" customFormat="1" customHeight="1" spans="1:22">
      <c r="A11" s="11">
        <v>9</v>
      </c>
      <c r="B11" s="11" t="s">
        <v>53</v>
      </c>
      <c r="C11" s="11">
        <v>331</v>
      </c>
      <c r="D11" s="12">
        <v>128347.15</v>
      </c>
      <c r="E11" s="12">
        <v>1047275</v>
      </c>
      <c r="F11" s="12" t="s">
        <v>54</v>
      </c>
      <c r="G11" s="11" t="s">
        <v>55</v>
      </c>
      <c r="H11" s="13" t="s">
        <v>56</v>
      </c>
      <c r="I11" s="39" t="s">
        <v>57</v>
      </c>
      <c r="J11" s="40" t="s">
        <v>58</v>
      </c>
      <c r="K11" s="11" t="s">
        <v>28</v>
      </c>
      <c r="L11" s="11">
        <v>13571835966</v>
      </c>
      <c r="M11" s="12">
        <f t="shared" si="0"/>
        <v>102677.72</v>
      </c>
      <c r="N11" s="38"/>
      <c r="O11" s="11">
        <v>1022</v>
      </c>
      <c r="P11" s="12">
        <v>354194.75</v>
      </c>
      <c r="Q11" s="12">
        <v>2844920.6</v>
      </c>
      <c r="R11" s="12">
        <f t="shared" si="1"/>
        <v>180678.08</v>
      </c>
      <c r="S11" s="11">
        <v>1415</v>
      </c>
      <c r="T11" s="12">
        <v>489520</v>
      </c>
      <c r="U11" s="12">
        <v>3913300</v>
      </c>
      <c r="V11" s="12">
        <f t="shared" si="2"/>
        <v>108260.2</v>
      </c>
    </row>
    <row r="12" s="2" customFormat="1" customHeight="1" spans="1:22">
      <c r="A12" s="11">
        <v>10</v>
      </c>
      <c r="B12" s="11" t="s">
        <v>59</v>
      </c>
      <c r="C12" s="11">
        <v>110</v>
      </c>
      <c r="D12" s="12">
        <v>44866</v>
      </c>
      <c r="E12" s="12">
        <v>337990</v>
      </c>
      <c r="F12" s="12" t="s">
        <v>60</v>
      </c>
      <c r="G12" s="11" t="s">
        <v>61</v>
      </c>
      <c r="H12" s="13" t="s">
        <v>62</v>
      </c>
      <c r="I12" s="39" t="s">
        <v>63</v>
      </c>
      <c r="J12" s="40" t="s">
        <v>64</v>
      </c>
      <c r="K12" s="13" t="s">
        <v>65</v>
      </c>
      <c r="L12" s="13">
        <v>18966946999</v>
      </c>
      <c r="M12" s="12">
        <f t="shared" si="0"/>
        <v>35892.8</v>
      </c>
      <c r="N12" s="38"/>
      <c r="O12" s="11">
        <v>171</v>
      </c>
      <c r="P12" s="12">
        <v>68735.75</v>
      </c>
      <c r="Q12" s="12">
        <v>520329</v>
      </c>
      <c r="R12" s="12">
        <f t="shared" si="1"/>
        <v>19095.8</v>
      </c>
      <c r="S12" s="11">
        <v>212</v>
      </c>
      <c r="T12" s="12">
        <v>85020.2</v>
      </c>
      <c r="U12" s="12">
        <v>634179</v>
      </c>
      <c r="V12" s="12">
        <f t="shared" si="2"/>
        <v>13027.56</v>
      </c>
    </row>
    <row r="13" s="2" customFormat="1" customHeight="1" spans="1:22">
      <c r="A13" s="11">
        <v>11</v>
      </c>
      <c r="B13" s="11" t="s">
        <v>66</v>
      </c>
      <c r="C13" s="11">
        <v>88</v>
      </c>
      <c r="D13" s="12">
        <v>34134.9</v>
      </c>
      <c r="E13" s="12">
        <v>246151</v>
      </c>
      <c r="F13" s="12" t="s">
        <v>67</v>
      </c>
      <c r="G13" s="11" t="s">
        <v>68</v>
      </c>
      <c r="H13" s="13" t="s">
        <v>69</v>
      </c>
      <c r="I13" s="39" t="s">
        <v>70</v>
      </c>
      <c r="J13" s="40" t="s">
        <v>58</v>
      </c>
      <c r="K13" s="13" t="s">
        <v>71</v>
      </c>
      <c r="L13" s="13">
        <v>13759990830</v>
      </c>
      <c r="M13" s="12">
        <f t="shared" si="0"/>
        <v>27307.92</v>
      </c>
      <c r="N13" s="38"/>
      <c r="O13" s="11">
        <v>153</v>
      </c>
      <c r="P13" s="12">
        <v>59922.9</v>
      </c>
      <c r="Q13" s="12">
        <v>435003</v>
      </c>
      <c r="R13" s="12">
        <f t="shared" si="1"/>
        <v>20630.4</v>
      </c>
      <c r="S13" s="11">
        <v>189</v>
      </c>
      <c r="T13" s="12">
        <v>73906.2</v>
      </c>
      <c r="U13" s="12">
        <v>538216</v>
      </c>
      <c r="V13" s="12">
        <f t="shared" si="2"/>
        <v>11186.64</v>
      </c>
    </row>
    <row r="14" s="2" customFormat="1" customHeight="1" spans="1:22">
      <c r="A14" s="11">
        <v>12</v>
      </c>
      <c r="B14" s="11" t="s">
        <v>72</v>
      </c>
      <c r="C14" s="11">
        <v>63</v>
      </c>
      <c r="D14" s="12">
        <v>26343.1</v>
      </c>
      <c r="E14" s="12">
        <v>192537</v>
      </c>
      <c r="F14" s="14" t="s">
        <v>73</v>
      </c>
      <c r="G14" s="11" t="s">
        <v>74</v>
      </c>
      <c r="H14" s="13" t="s">
        <v>75</v>
      </c>
      <c r="I14" s="39" t="s">
        <v>76</v>
      </c>
      <c r="J14" s="41" t="s">
        <v>77</v>
      </c>
      <c r="K14" s="13" t="s">
        <v>78</v>
      </c>
      <c r="L14" s="13">
        <v>15809229669</v>
      </c>
      <c r="M14" s="12">
        <f t="shared" si="0"/>
        <v>21074.48</v>
      </c>
      <c r="N14" s="38"/>
      <c r="O14" s="11">
        <v>116</v>
      </c>
      <c r="P14" s="12">
        <v>47093.3</v>
      </c>
      <c r="Q14" s="12">
        <v>345388</v>
      </c>
      <c r="R14" s="12">
        <f t="shared" si="1"/>
        <v>16600.16</v>
      </c>
      <c r="S14" s="11">
        <v>140</v>
      </c>
      <c r="T14" s="12">
        <v>57641.2</v>
      </c>
      <c r="U14" s="12">
        <v>424264</v>
      </c>
      <c r="V14" s="12">
        <f t="shared" si="2"/>
        <v>8438.31999999999</v>
      </c>
    </row>
    <row r="15" s="2" customFormat="1" customHeight="1" spans="1:22">
      <c r="A15" s="11">
        <v>13</v>
      </c>
      <c r="B15" s="11" t="s">
        <v>79</v>
      </c>
      <c r="C15" s="11">
        <v>47</v>
      </c>
      <c r="D15" s="12">
        <v>18135.35</v>
      </c>
      <c r="E15" s="12">
        <v>129853</v>
      </c>
      <c r="F15" s="12" t="s">
        <v>80</v>
      </c>
      <c r="G15" s="11" t="s">
        <v>81</v>
      </c>
      <c r="H15" s="13" t="s">
        <v>82</v>
      </c>
      <c r="I15" s="39" t="s">
        <v>83</v>
      </c>
      <c r="J15" s="37" t="s">
        <v>64</v>
      </c>
      <c r="K15" s="13" t="s">
        <v>84</v>
      </c>
      <c r="L15" s="13">
        <v>13227090909</v>
      </c>
      <c r="M15" s="12">
        <f t="shared" si="0"/>
        <v>14508.28</v>
      </c>
      <c r="N15" s="38"/>
      <c r="O15" s="11">
        <v>106</v>
      </c>
      <c r="P15" s="12">
        <v>42219.2</v>
      </c>
      <c r="Q15" s="12">
        <v>307394</v>
      </c>
      <c r="R15" s="12">
        <f t="shared" si="1"/>
        <v>19267.08</v>
      </c>
      <c r="S15" s="11">
        <v>150</v>
      </c>
      <c r="T15" s="12">
        <v>57474.55</v>
      </c>
      <c r="U15" s="12">
        <v>424050</v>
      </c>
      <c r="V15" s="12">
        <f t="shared" si="2"/>
        <v>12204.28</v>
      </c>
    </row>
    <row r="16" s="2" customFormat="1" customHeight="1" spans="1:22">
      <c r="A16" s="11">
        <v>14</v>
      </c>
      <c r="B16" s="11" t="s">
        <v>85</v>
      </c>
      <c r="C16" s="11">
        <v>95</v>
      </c>
      <c r="D16" s="12">
        <v>39194.7</v>
      </c>
      <c r="E16" s="12">
        <v>285865</v>
      </c>
      <c r="F16" s="12" t="s">
        <v>86</v>
      </c>
      <c r="G16" s="11" t="s">
        <v>87</v>
      </c>
      <c r="H16" s="13" t="s">
        <v>88</v>
      </c>
      <c r="I16" s="39" t="s">
        <v>89</v>
      </c>
      <c r="J16" s="40" t="s">
        <v>64</v>
      </c>
      <c r="K16" s="13" t="s">
        <v>90</v>
      </c>
      <c r="L16" s="13">
        <v>15229893269</v>
      </c>
      <c r="M16" s="12">
        <f t="shared" si="0"/>
        <v>31355.76</v>
      </c>
      <c r="N16" s="38"/>
      <c r="O16" s="11">
        <v>170</v>
      </c>
      <c r="P16" s="12">
        <v>69077.8</v>
      </c>
      <c r="Q16" s="12">
        <v>501790</v>
      </c>
      <c r="R16" s="12">
        <f t="shared" si="1"/>
        <v>23906.48</v>
      </c>
      <c r="S16" s="11">
        <v>220</v>
      </c>
      <c r="T16" s="12">
        <v>89303.75</v>
      </c>
      <c r="U16" s="12">
        <v>653241</v>
      </c>
      <c r="V16" s="12">
        <f t="shared" si="2"/>
        <v>16180.76</v>
      </c>
    </row>
    <row r="17" s="2" customFormat="1" customHeight="1" spans="1:22">
      <c r="A17" s="11">
        <v>15</v>
      </c>
      <c r="B17" s="11" t="s">
        <v>91</v>
      </c>
      <c r="C17" s="11">
        <v>89</v>
      </c>
      <c r="D17" s="12">
        <v>32075.05</v>
      </c>
      <c r="E17" s="12">
        <v>241339</v>
      </c>
      <c r="F17" s="12" t="s">
        <v>92</v>
      </c>
      <c r="G17" s="11" t="s">
        <v>93</v>
      </c>
      <c r="H17" s="13" t="s">
        <v>94</v>
      </c>
      <c r="I17" s="39" t="s">
        <v>95</v>
      </c>
      <c r="J17" s="40" t="s">
        <v>96</v>
      </c>
      <c r="K17" s="13" t="s">
        <v>97</v>
      </c>
      <c r="L17" s="13">
        <v>13474645111</v>
      </c>
      <c r="M17" s="12">
        <f t="shared" si="0"/>
        <v>25660.04</v>
      </c>
      <c r="N17" s="38"/>
      <c r="O17" s="11">
        <v>209</v>
      </c>
      <c r="P17" s="12">
        <v>71896.75</v>
      </c>
      <c r="Q17" s="12">
        <v>529649</v>
      </c>
      <c r="R17" s="12">
        <f t="shared" si="1"/>
        <v>31857.36</v>
      </c>
      <c r="S17" s="11">
        <v>314</v>
      </c>
      <c r="T17" s="12">
        <v>105629.6</v>
      </c>
      <c r="U17" s="12">
        <v>765776</v>
      </c>
      <c r="V17" s="12">
        <f t="shared" si="2"/>
        <v>26986.28</v>
      </c>
    </row>
    <row r="18" s="2" customFormat="1" customHeight="1" spans="1:22">
      <c r="A18" s="11">
        <v>16</v>
      </c>
      <c r="B18" s="11" t="s">
        <v>98</v>
      </c>
      <c r="C18" s="11">
        <v>41</v>
      </c>
      <c r="D18" s="12">
        <v>15960.35</v>
      </c>
      <c r="E18" s="12">
        <v>115059</v>
      </c>
      <c r="F18" s="12" t="s">
        <v>99</v>
      </c>
      <c r="G18" s="11" t="s">
        <v>100</v>
      </c>
      <c r="H18" s="13" t="s">
        <v>101</v>
      </c>
      <c r="I18" s="39" t="s">
        <v>102</v>
      </c>
      <c r="J18" s="37" t="s">
        <v>103</v>
      </c>
      <c r="K18" s="13" t="s">
        <v>104</v>
      </c>
      <c r="L18" s="13">
        <v>13227853999</v>
      </c>
      <c r="M18" s="12">
        <f t="shared" si="0"/>
        <v>12768.28</v>
      </c>
      <c r="N18" s="38"/>
      <c r="O18" s="11">
        <v>72</v>
      </c>
      <c r="P18" s="12">
        <v>26766.75</v>
      </c>
      <c r="Q18" s="12">
        <v>190730</v>
      </c>
      <c r="R18" s="12">
        <f t="shared" si="1"/>
        <v>8645.12</v>
      </c>
      <c r="S18" s="11">
        <v>98</v>
      </c>
      <c r="T18" s="12">
        <v>36429.35</v>
      </c>
      <c r="U18" s="12">
        <v>262304</v>
      </c>
      <c r="V18" s="12">
        <f t="shared" si="2"/>
        <v>7730.08</v>
      </c>
    </row>
    <row r="19" s="2" customFormat="1" customHeight="1" spans="1:22">
      <c r="A19" s="11">
        <v>17</v>
      </c>
      <c r="B19" s="11" t="s">
        <v>105</v>
      </c>
      <c r="C19" s="11">
        <v>4</v>
      </c>
      <c r="D19" s="12">
        <v>1199.4</v>
      </c>
      <c r="E19" s="12">
        <v>7996</v>
      </c>
      <c r="F19" s="12" t="s">
        <v>106</v>
      </c>
      <c r="G19" s="11" t="s">
        <v>107</v>
      </c>
      <c r="H19" s="13" t="s">
        <v>108</v>
      </c>
      <c r="I19" s="39" t="s">
        <v>109</v>
      </c>
      <c r="J19" s="40" t="s">
        <v>110</v>
      </c>
      <c r="K19" s="13" t="s">
        <v>111</v>
      </c>
      <c r="L19" s="13">
        <v>18792805444</v>
      </c>
      <c r="M19" s="12">
        <f t="shared" si="0"/>
        <v>959.52</v>
      </c>
      <c r="N19" s="38"/>
      <c r="O19" s="11">
        <v>15</v>
      </c>
      <c r="P19" s="12">
        <v>5540.2</v>
      </c>
      <c r="Q19" s="12">
        <v>41863</v>
      </c>
      <c r="R19" s="12">
        <f t="shared" si="1"/>
        <v>3472.64</v>
      </c>
      <c r="S19" s="11">
        <v>23</v>
      </c>
      <c r="T19" s="12">
        <v>8284</v>
      </c>
      <c r="U19" s="12">
        <v>60155</v>
      </c>
      <c r="V19" s="12">
        <f t="shared" si="2"/>
        <v>2195.04</v>
      </c>
    </row>
    <row r="20" s="2" customFormat="1" customHeight="1" spans="1:22">
      <c r="A20" s="11">
        <v>18</v>
      </c>
      <c r="B20" s="11" t="s">
        <v>112</v>
      </c>
      <c r="C20" s="11">
        <v>44</v>
      </c>
      <c r="D20" s="12">
        <v>17930.2</v>
      </c>
      <c r="E20" s="12">
        <v>144602</v>
      </c>
      <c r="F20" s="12" t="s">
        <v>113</v>
      </c>
      <c r="G20" s="11" t="s">
        <v>114</v>
      </c>
      <c r="H20" s="13" t="s">
        <v>115</v>
      </c>
      <c r="I20" s="39" t="s">
        <v>116</v>
      </c>
      <c r="J20" s="40" t="s">
        <v>96</v>
      </c>
      <c r="K20" s="13" t="s">
        <v>117</v>
      </c>
      <c r="L20" s="13">
        <v>18992765288</v>
      </c>
      <c r="M20" s="12">
        <f t="shared" si="0"/>
        <v>14344.16</v>
      </c>
      <c r="N20" s="38"/>
      <c r="O20" s="11">
        <v>68</v>
      </c>
      <c r="P20" s="12">
        <v>27365.15</v>
      </c>
      <c r="Q20" s="12">
        <v>216718</v>
      </c>
      <c r="R20" s="12">
        <f t="shared" si="1"/>
        <v>7547.96</v>
      </c>
      <c r="S20" s="11">
        <v>97</v>
      </c>
      <c r="T20" s="12">
        <v>36633.05</v>
      </c>
      <c r="U20" s="12">
        <v>286599</v>
      </c>
      <c r="V20" s="12">
        <f t="shared" si="2"/>
        <v>7414.32</v>
      </c>
    </row>
    <row r="21" s="2" customFormat="1" customHeight="1" spans="1:22">
      <c r="A21" s="11">
        <v>19</v>
      </c>
      <c r="B21" s="11" t="s">
        <v>118</v>
      </c>
      <c r="C21" s="11">
        <v>56</v>
      </c>
      <c r="D21" s="12">
        <v>18472.5</v>
      </c>
      <c r="E21" s="12">
        <v>128044</v>
      </c>
      <c r="F21" s="12" t="s">
        <v>119</v>
      </c>
      <c r="G21" s="11" t="s">
        <v>120</v>
      </c>
      <c r="H21" s="13" t="s">
        <v>121</v>
      </c>
      <c r="I21" s="39" t="s">
        <v>122</v>
      </c>
      <c r="J21" s="40" t="s">
        <v>123</v>
      </c>
      <c r="K21" s="13" t="s">
        <v>124</v>
      </c>
      <c r="L21" s="13">
        <v>13991196399</v>
      </c>
      <c r="M21" s="12">
        <f t="shared" si="0"/>
        <v>14778</v>
      </c>
      <c r="N21" s="38"/>
      <c r="O21" s="11">
        <v>92</v>
      </c>
      <c r="P21" s="12">
        <v>29697.85</v>
      </c>
      <c r="Q21" s="12">
        <v>208308</v>
      </c>
      <c r="R21" s="12">
        <f t="shared" si="1"/>
        <v>8980.28</v>
      </c>
      <c r="S21" s="11">
        <v>135</v>
      </c>
      <c r="T21" s="12">
        <v>44647.75</v>
      </c>
      <c r="U21" s="12">
        <v>313065</v>
      </c>
      <c r="V21" s="12">
        <f t="shared" si="2"/>
        <v>11959.92</v>
      </c>
    </row>
    <row r="22" s="2" customFormat="1" customHeight="1" spans="1:22">
      <c r="A22" s="11">
        <v>20</v>
      </c>
      <c r="B22" s="11" t="s">
        <v>125</v>
      </c>
      <c r="C22" s="11">
        <v>1</v>
      </c>
      <c r="D22" s="12">
        <v>500</v>
      </c>
      <c r="E22" s="12">
        <v>3599</v>
      </c>
      <c r="F22" s="12" t="s">
        <v>126</v>
      </c>
      <c r="G22" s="11" t="s">
        <v>127</v>
      </c>
      <c r="H22" s="13" t="s">
        <v>128</v>
      </c>
      <c r="I22" s="39" t="s">
        <v>129</v>
      </c>
      <c r="J22" s="40" t="s">
        <v>130</v>
      </c>
      <c r="K22" s="13" t="s">
        <v>131</v>
      </c>
      <c r="L22" s="13">
        <v>18802948222</v>
      </c>
      <c r="M22" s="12">
        <f t="shared" si="0"/>
        <v>400</v>
      </c>
      <c r="N22" s="38"/>
      <c r="O22" s="11">
        <v>1</v>
      </c>
      <c r="P22" s="12">
        <v>500</v>
      </c>
      <c r="Q22" s="12">
        <v>3599</v>
      </c>
      <c r="R22" s="12">
        <f t="shared" si="1"/>
        <v>0</v>
      </c>
      <c r="S22" s="11">
        <v>3</v>
      </c>
      <c r="T22" s="12">
        <v>1129.7</v>
      </c>
      <c r="U22" s="12">
        <v>7797</v>
      </c>
      <c r="V22" s="12">
        <f t="shared" si="2"/>
        <v>503.76</v>
      </c>
    </row>
    <row r="23" s="2" customFormat="1" customHeight="1" spans="1:22">
      <c r="A23" s="11">
        <v>21</v>
      </c>
      <c r="B23" s="11" t="s">
        <v>132</v>
      </c>
      <c r="C23" s="11">
        <v>17</v>
      </c>
      <c r="D23" s="12">
        <v>6423.05</v>
      </c>
      <c r="E23" s="12">
        <v>46283</v>
      </c>
      <c r="F23" s="12" t="s">
        <v>133</v>
      </c>
      <c r="G23" s="11" t="s">
        <v>134</v>
      </c>
      <c r="H23" s="13" t="s">
        <v>135</v>
      </c>
      <c r="I23" s="39" t="s">
        <v>136</v>
      </c>
      <c r="J23" s="37" t="s">
        <v>137</v>
      </c>
      <c r="K23" s="13" t="s">
        <v>138</v>
      </c>
      <c r="L23" s="13">
        <v>15309208586</v>
      </c>
      <c r="M23" s="12">
        <f t="shared" si="0"/>
        <v>5138.44</v>
      </c>
      <c r="N23" s="38"/>
      <c r="O23" s="11">
        <v>34</v>
      </c>
      <c r="P23" s="12">
        <v>12711.55</v>
      </c>
      <c r="Q23" s="12">
        <v>92166</v>
      </c>
      <c r="R23" s="12">
        <f t="shared" si="1"/>
        <v>5030.8</v>
      </c>
      <c r="S23" s="11">
        <v>42</v>
      </c>
      <c r="T23" s="12">
        <v>15800.8</v>
      </c>
      <c r="U23" s="12">
        <v>113758</v>
      </c>
      <c r="V23" s="12">
        <f t="shared" si="2"/>
        <v>2471.4</v>
      </c>
    </row>
    <row r="24" s="2" customFormat="1" customHeight="1" spans="1:22">
      <c r="A24" s="11">
        <v>22</v>
      </c>
      <c r="B24" s="11" t="s">
        <v>139</v>
      </c>
      <c r="C24" s="11">
        <v>152</v>
      </c>
      <c r="D24" s="12">
        <v>64412.95</v>
      </c>
      <c r="E24" s="12">
        <v>493300</v>
      </c>
      <c r="F24" s="12" t="s">
        <v>140</v>
      </c>
      <c r="G24" s="11" t="s">
        <v>141</v>
      </c>
      <c r="H24" s="13" t="s">
        <v>142</v>
      </c>
      <c r="I24" s="39" t="s">
        <v>143</v>
      </c>
      <c r="J24" s="37" t="s">
        <v>144</v>
      </c>
      <c r="K24" s="13" t="s">
        <v>145</v>
      </c>
      <c r="L24" s="13">
        <v>15309287363</v>
      </c>
      <c r="M24" s="12">
        <f t="shared" si="0"/>
        <v>51530.36</v>
      </c>
      <c r="N24" s="38"/>
      <c r="O24" s="11">
        <v>342</v>
      </c>
      <c r="P24" s="12">
        <v>141470.7</v>
      </c>
      <c r="Q24" s="12">
        <v>1094392</v>
      </c>
      <c r="R24" s="12">
        <f t="shared" si="1"/>
        <v>61646.2</v>
      </c>
      <c r="S24" s="11">
        <v>449</v>
      </c>
      <c r="T24" s="12">
        <v>182022.25</v>
      </c>
      <c r="U24" s="12">
        <v>1399833</v>
      </c>
      <c r="V24" s="12">
        <f t="shared" si="2"/>
        <v>32441.24</v>
      </c>
    </row>
    <row r="25" s="2" customFormat="1" customHeight="1" spans="1:22">
      <c r="A25" s="11">
        <v>23</v>
      </c>
      <c r="B25" s="11" t="s">
        <v>146</v>
      </c>
      <c r="C25" s="11">
        <v>15</v>
      </c>
      <c r="D25" s="12">
        <v>4797.75</v>
      </c>
      <c r="E25" s="12">
        <v>31985</v>
      </c>
      <c r="F25" s="12" t="s">
        <v>147</v>
      </c>
      <c r="G25" s="11" t="s">
        <v>148</v>
      </c>
      <c r="H25" s="13" t="s">
        <v>149</v>
      </c>
      <c r="I25" s="39" t="s">
        <v>150</v>
      </c>
      <c r="J25" s="37" t="s">
        <v>151</v>
      </c>
      <c r="K25" s="13" t="s">
        <v>152</v>
      </c>
      <c r="L25" s="13">
        <v>18966946789</v>
      </c>
      <c r="M25" s="12">
        <f t="shared" si="0"/>
        <v>3838.2</v>
      </c>
      <c r="N25" s="38"/>
      <c r="O25" s="11">
        <v>22</v>
      </c>
      <c r="P25" s="12">
        <v>7381.85</v>
      </c>
      <c r="Q25" s="12">
        <v>49378</v>
      </c>
      <c r="R25" s="12">
        <f t="shared" si="1"/>
        <v>2067.28</v>
      </c>
      <c r="S25" s="11">
        <v>36</v>
      </c>
      <c r="T25" s="12">
        <v>12960.65</v>
      </c>
      <c r="U25" s="12">
        <v>88064</v>
      </c>
      <c r="V25" s="12">
        <f t="shared" si="2"/>
        <v>4463.04</v>
      </c>
    </row>
    <row r="26" s="2" customFormat="1" customHeight="1" spans="1:22">
      <c r="A26" s="11">
        <v>24</v>
      </c>
      <c r="B26" s="11" t="s">
        <v>153</v>
      </c>
      <c r="C26" s="11">
        <v>163</v>
      </c>
      <c r="D26" s="12">
        <v>64672.8</v>
      </c>
      <c r="E26" s="12">
        <v>536383</v>
      </c>
      <c r="F26" s="12" t="s">
        <v>18</v>
      </c>
      <c r="G26" s="11" t="s">
        <v>154</v>
      </c>
      <c r="H26" s="13" t="s">
        <v>17</v>
      </c>
      <c r="I26" s="39" t="s">
        <v>20</v>
      </c>
      <c r="J26" s="37" t="s">
        <v>21</v>
      </c>
      <c r="K26" s="13" t="s">
        <v>22</v>
      </c>
      <c r="L26" s="13">
        <v>15353134002</v>
      </c>
      <c r="M26" s="12">
        <f t="shared" si="0"/>
        <v>51738.24</v>
      </c>
      <c r="N26" s="38"/>
      <c r="O26" s="11">
        <v>346</v>
      </c>
      <c r="P26" s="12">
        <v>137886.65</v>
      </c>
      <c r="Q26" s="12">
        <v>1114677</v>
      </c>
      <c r="R26" s="12">
        <f t="shared" si="1"/>
        <v>58571.08</v>
      </c>
      <c r="S26" s="11">
        <v>473</v>
      </c>
      <c r="T26" s="12">
        <v>188412.6</v>
      </c>
      <c r="U26" s="12">
        <v>1499875</v>
      </c>
      <c r="V26" s="12">
        <f t="shared" si="2"/>
        <v>40420.76</v>
      </c>
    </row>
    <row r="27" s="2" customFormat="1" customHeight="1" spans="1:22">
      <c r="A27" s="11">
        <v>25</v>
      </c>
      <c r="B27" s="11" t="s">
        <v>17</v>
      </c>
      <c r="C27" s="11">
        <v>196</v>
      </c>
      <c r="D27" s="12">
        <v>83288.75</v>
      </c>
      <c r="E27" s="12">
        <v>714334</v>
      </c>
      <c r="F27" s="12" t="s">
        <v>18</v>
      </c>
      <c r="G27" s="11" t="s">
        <v>155</v>
      </c>
      <c r="H27" s="13" t="s">
        <v>17</v>
      </c>
      <c r="I27" s="39" t="s">
        <v>20</v>
      </c>
      <c r="J27" s="37" t="s">
        <v>21</v>
      </c>
      <c r="K27" s="13" t="s">
        <v>22</v>
      </c>
      <c r="L27" s="13">
        <v>15353134002</v>
      </c>
      <c r="M27" s="12">
        <f t="shared" si="0"/>
        <v>66631</v>
      </c>
      <c r="N27" s="38"/>
      <c r="O27" s="11">
        <v>522</v>
      </c>
      <c r="P27" s="12">
        <v>217470.25</v>
      </c>
      <c r="Q27" s="12">
        <v>1827920</v>
      </c>
      <c r="R27" s="12">
        <f t="shared" si="1"/>
        <v>107345.2</v>
      </c>
      <c r="S27" s="11">
        <v>703</v>
      </c>
      <c r="T27" s="12">
        <v>286978.15</v>
      </c>
      <c r="U27" s="12">
        <v>2394447</v>
      </c>
      <c r="V27" s="12">
        <f t="shared" si="2"/>
        <v>55606.32</v>
      </c>
    </row>
    <row r="28" s="2" customFormat="1" customHeight="1" spans="1:22">
      <c r="A28" s="15">
        <v>26</v>
      </c>
      <c r="B28" s="15" t="s">
        <v>156</v>
      </c>
      <c r="C28" s="15">
        <v>3</v>
      </c>
      <c r="D28" s="16">
        <v>929.55</v>
      </c>
      <c r="E28" s="16">
        <v>6197</v>
      </c>
      <c r="F28" s="17" t="s">
        <v>157</v>
      </c>
      <c r="G28" s="15" t="s">
        <v>158</v>
      </c>
      <c r="H28" s="18" t="s">
        <v>156</v>
      </c>
      <c r="I28" s="42" t="s">
        <v>159</v>
      </c>
      <c r="J28" s="43" t="s">
        <v>160</v>
      </c>
      <c r="K28" s="18" t="s">
        <v>161</v>
      </c>
      <c r="L28" s="18">
        <v>13991119663</v>
      </c>
      <c r="M28" s="12">
        <f t="shared" si="0"/>
        <v>743.64</v>
      </c>
      <c r="N28" s="44"/>
      <c r="O28" s="11">
        <v>28</v>
      </c>
      <c r="P28" s="12">
        <v>11623.5</v>
      </c>
      <c r="Q28" s="12">
        <v>78367</v>
      </c>
      <c r="R28" s="12">
        <f t="shared" si="1"/>
        <v>8555.16</v>
      </c>
      <c r="S28" s="11">
        <v>41</v>
      </c>
      <c r="T28" s="12">
        <v>16222.3</v>
      </c>
      <c r="U28" s="12">
        <v>110206</v>
      </c>
      <c r="V28" s="12">
        <f t="shared" si="2"/>
        <v>3679.04</v>
      </c>
    </row>
    <row r="29" s="3" customFormat="1" ht="24" customHeight="1" spans="1:26">
      <c r="A29" s="15">
        <v>27</v>
      </c>
      <c r="B29" s="15" t="s">
        <v>162</v>
      </c>
      <c r="C29" s="15">
        <v>0</v>
      </c>
      <c r="D29" s="16">
        <v>0</v>
      </c>
      <c r="E29" s="16">
        <v>0</v>
      </c>
      <c r="F29" s="19" t="s">
        <v>163</v>
      </c>
      <c r="G29" s="15" t="s">
        <v>164</v>
      </c>
      <c r="H29" s="20" t="s">
        <v>162</v>
      </c>
      <c r="I29" s="45" t="s">
        <v>165</v>
      </c>
      <c r="J29" s="46" t="s">
        <v>166</v>
      </c>
      <c r="K29" s="47" t="s">
        <v>167</v>
      </c>
      <c r="L29" s="47">
        <v>15029078940</v>
      </c>
      <c r="M29" s="12">
        <f t="shared" si="0"/>
        <v>0</v>
      </c>
      <c r="N29" s="48"/>
      <c r="O29" s="11">
        <v>1</v>
      </c>
      <c r="P29" s="12">
        <v>500</v>
      </c>
      <c r="Q29" s="12">
        <v>3599</v>
      </c>
      <c r="R29" s="12">
        <f t="shared" si="1"/>
        <v>400</v>
      </c>
      <c r="S29" s="11">
        <v>4</v>
      </c>
      <c r="T29" s="12">
        <v>1699.7</v>
      </c>
      <c r="U29" s="12">
        <v>11597</v>
      </c>
      <c r="V29" s="12">
        <f t="shared" si="2"/>
        <v>959.76</v>
      </c>
      <c r="W29" s="2"/>
      <c r="X29" s="2"/>
      <c r="Y29" s="2"/>
      <c r="Z29" s="2"/>
    </row>
    <row r="30" s="3" customFormat="1" ht="27" customHeight="1" spans="1:26">
      <c r="A30" s="15">
        <v>28</v>
      </c>
      <c r="B30" s="15" t="s">
        <v>156</v>
      </c>
      <c r="C30" s="15">
        <v>0</v>
      </c>
      <c r="D30" s="16">
        <v>0</v>
      </c>
      <c r="E30" s="16">
        <v>0</v>
      </c>
      <c r="F30" s="21" t="s">
        <v>168</v>
      </c>
      <c r="G30" s="15" t="s">
        <v>169</v>
      </c>
      <c r="H30" s="22" t="s">
        <v>156</v>
      </c>
      <c r="I30" s="49" t="s">
        <v>159</v>
      </c>
      <c r="J30" s="46" t="s">
        <v>160</v>
      </c>
      <c r="K30" s="22" t="s">
        <v>161</v>
      </c>
      <c r="L30" s="22">
        <v>13991119663</v>
      </c>
      <c r="M30" s="12">
        <f t="shared" si="0"/>
        <v>0</v>
      </c>
      <c r="N30" s="48"/>
      <c r="O30" s="11">
        <v>13</v>
      </c>
      <c r="P30" s="12">
        <v>3238.05</v>
      </c>
      <c r="Q30" s="12">
        <v>21587</v>
      </c>
      <c r="R30" s="12">
        <f t="shared" si="1"/>
        <v>2590.44</v>
      </c>
      <c r="S30" s="11">
        <v>28</v>
      </c>
      <c r="T30" s="12">
        <v>8231.55</v>
      </c>
      <c r="U30" s="12">
        <v>55744</v>
      </c>
      <c r="V30" s="12">
        <f t="shared" si="2"/>
        <v>3994.8</v>
      </c>
      <c r="W30" s="2"/>
      <c r="X30" s="2"/>
      <c r="Y30" s="2"/>
      <c r="Z30" s="2"/>
    </row>
    <row r="31" customFormat="1" ht="25" customHeight="1" spans="1:26">
      <c r="A31" s="15">
        <v>29</v>
      </c>
      <c r="B31" s="15" t="s">
        <v>170</v>
      </c>
      <c r="C31" s="15">
        <v>0</v>
      </c>
      <c r="D31" s="16">
        <v>0</v>
      </c>
      <c r="E31" s="16">
        <v>0</v>
      </c>
      <c r="F31" s="21" t="s">
        <v>171</v>
      </c>
      <c r="G31" s="15" t="s">
        <v>172</v>
      </c>
      <c r="H31" s="22" t="s">
        <v>173</v>
      </c>
      <c r="I31" s="100" t="s">
        <v>174</v>
      </c>
      <c r="J31" s="46" t="s">
        <v>175</v>
      </c>
      <c r="K31" s="22" t="s">
        <v>176</v>
      </c>
      <c r="L31" s="22">
        <v>17719679527</v>
      </c>
      <c r="M31" s="19">
        <v>0</v>
      </c>
      <c r="N31" s="50"/>
      <c r="O31" s="20">
        <v>0</v>
      </c>
      <c r="P31" s="19">
        <v>0</v>
      </c>
      <c r="Q31" s="19">
        <v>0</v>
      </c>
      <c r="R31" s="19">
        <v>0</v>
      </c>
      <c r="S31" s="11">
        <v>23</v>
      </c>
      <c r="T31" s="12">
        <v>4139.55</v>
      </c>
      <c r="U31" s="12">
        <v>27597</v>
      </c>
      <c r="V31" s="12">
        <f t="shared" si="2"/>
        <v>3311.64</v>
      </c>
      <c r="W31" s="1"/>
      <c r="X31" s="1"/>
      <c r="Y31" s="1"/>
      <c r="Z31" s="1"/>
    </row>
    <row r="32" customFormat="1" ht="27" spans="1:26">
      <c r="A32" s="20" t="s">
        <v>177</v>
      </c>
      <c r="B32" s="23"/>
      <c r="C32" s="24"/>
      <c r="D32" s="19">
        <f>SUM(D3:D31)</f>
        <v>1359155.44</v>
      </c>
      <c r="E32" s="25"/>
      <c r="F32" s="26"/>
      <c r="G32" s="27"/>
      <c r="H32" s="28" t="s">
        <v>178</v>
      </c>
      <c r="I32" s="51"/>
      <c r="J32" s="28"/>
      <c r="K32" s="28"/>
      <c r="L32" s="28"/>
      <c r="M32" s="19">
        <f t="shared" ref="M32:T32" si="3">SUM(M3:M31)</f>
        <v>1087324.352</v>
      </c>
      <c r="N32" s="52"/>
      <c r="O32" s="20"/>
      <c r="P32" s="19">
        <f t="shared" si="3"/>
        <v>2893353.74</v>
      </c>
      <c r="Q32" s="19"/>
      <c r="R32" s="19">
        <f t="shared" si="3"/>
        <v>1227358.64</v>
      </c>
      <c r="S32" s="20">
        <f t="shared" si="3"/>
        <v>10210</v>
      </c>
      <c r="T32" s="19">
        <f t="shared" si="3"/>
        <v>3906436.29</v>
      </c>
      <c r="U32" s="12"/>
      <c r="V32" s="19">
        <f>SUM(V3:V31)</f>
        <v>810466.04</v>
      </c>
      <c r="W32" s="1"/>
      <c r="X32" s="1"/>
      <c r="Y32" s="1"/>
      <c r="Z32" s="1"/>
    </row>
    <row r="33" customFormat="1" customHeight="1" spans="1:26">
      <c r="A33" s="29"/>
      <c r="B33" s="30"/>
      <c r="C33" s="30"/>
      <c r="D33" s="30"/>
      <c r="E33" s="31"/>
      <c r="F33" s="31"/>
      <c r="G33" s="32"/>
      <c r="H33" s="32"/>
      <c r="I33" s="30"/>
      <c r="J33" s="32"/>
      <c r="K33" s="30"/>
      <c r="L33" s="32"/>
      <c r="M33" s="32"/>
      <c r="N33" s="32"/>
      <c r="O33" s="32"/>
      <c r="P33" s="32"/>
      <c r="Q33" s="32"/>
      <c r="R33" s="29"/>
      <c r="S33" s="32"/>
      <c r="T33" s="32"/>
      <c r="U33" s="32"/>
      <c r="V33" s="29"/>
      <c r="W33" s="1"/>
      <c r="X33" s="1"/>
      <c r="Y33" s="1"/>
      <c r="Z33" s="1"/>
    </row>
    <row r="34" customFormat="1" customHeight="1" spans="1:26">
      <c r="A34" s="1"/>
      <c r="B34" s="4"/>
      <c r="C34" s="4"/>
      <c r="D34" s="5"/>
      <c r="E34" s="5"/>
      <c r="F34" s="5"/>
      <c r="G34" s="6"/>
      <c r="H34" s="6"/>
      <c r="I34" s="4"/>
      <c r="J34" s="6"/>
      <c r="K34" s="4"/>
      <c r="L34" s="6"/>
      <c r="M34" s="6"/>
      <c r="N34" s="6"/>
      <c r="O34" s="6"/>
      <c r="P34" s="6"/>
      <c r="Q34" s="6"/>
      <c r="R34" s="1"/>
      <c r="S34" s="6"/>
      <c r="T34" s="6"/>
      <c r="U34" s="6"/>
      <c r="V34" s="1"/>
      <c r="W34" s="1"/>
      <c r="X34" s="1"/>
      <c r="Y34" s="1"/>
      <c r="Z34" s="1"/>
    </row>
    <row r="35" customFormat="1" customHeight="1" spans="1:26">
      <c r="A35" s="1"/>
      <c r="B35" s="4"/>
      <c r="C35" s="4"/>
      <c r="D35" s="5"/>
      <c r="E35" s="5"/>
      <c r="F35" s="5"/>
      <c r="G35" s="6"/>
      <c r="H35" s="6"/>
      <c r="I35" s="4"/>
      <c r="J35" s="6"/>
      <c r="K35" s="4"/>
      <c r="L35" s="6"/>
      <c r="M35" s="6"/>
      <c r="N35" s="6"/>
      <c r="O35" s="6"/>
      <c r="P35" s="6"/>
      <c r="Q35" s="6"/>
      <c r="R35" s="1"/>
      <c r="S35" s="6"/>
      <c r="T35" s="6"/>
      <c r="U35" s="6"/>
      <c r="V35" s="1"/>
      <c r="W35" s="1"/>
      <c r="X35" s="1"/>
      <c r="Y35" s="1"/>
      <c r="Z35" s="1"/>
    </row>
    <row r="36" customFormat="1" customHeight="1" spans="1:26">
      <c r="A36" s="1"/>
      <c r="B36" s="4"/>
      <c r="C36" s="4"/>
      <c r="D36" s="5"/>
      <c r="E36" s="5"/>
      <c r="F36" s="5"/>
      <c r="G36" s="6"/>
      <c r="H36" s="6"/>
      <c r="I36" s="4"/>
      <c r="J36" s="6"/>
      <c r="K36" s="4"/>
      <c r="L36" s="6"/>
      <c r="M36" s="6"/>
      <c r="N36" s="6"/>
      <c r="O36" s="6"/>
      <c r="P36" s="6"/>
      <c r="Q36" s="6"/>
      <c r="R36" s="1"/>
      <c r="S36" s="6"/>
      <c r="T36" s="6"/>
      <c r="U36" s="6"/>
      <c r="V36" s="1"/>
      <c r="W36" s="1"/>
      <c r="X36" s="1"/>
      <c r="Y36" s="1"/>
      <c r="Z36" s="1"/>
    </row>
    <row r="37" customFormat="1" customHeight="1" spans="1:26">
      <c r="A37" s="1"/>
      <c r="B37" s="4"/>
      <c r="C37" s="4"/>
      <c r="D37" s="5"/>
      <c r="E37" s="5"/>
      <c r="F37" s="5"/>
      <c r="G37" s="6"/>
      <c r="H37" s="6"/>
      <c r="I37" s="4"/>
      <c r="J37" s="6"/>
      <c r="K37" s="4"/>
      <c r="L37" s="6"/>
      <c r="M37" s="6"/>
      <c r="N37" s="6"/>
      <c r="O37" s="6"/>
      <c r="P37" s="6"/>
      <c r="Q37" s="6"/>
      <c r="R37" s="1"/>
      <c r="S37" s="6"/>
      <c r="T37" s="6"/>
      <c r="U37" s="6"/>
      <c r="V37" s="1"/>
      <c r="W37" s="1"/>
      <c r="X37" s="1"/>
      <c r="Y37" s="1"/>
      <c r="Z37" s="1"/>
    </row>
    <row r="38" customFormat="1" customHeight="1" spans="1:26">
      <c r="A38" s="1"/>
      <c r="B38" s="4"/>
      <c r="C38" s="4"/>
      <c r="D38" s="5"/>
      <c r="E38" s="5"/>
      <c r="F38" s="5"/>
      <c r="G38" s="6"/>
      <c r="H38" s="6"/>
      <c r="I38" s="4"/>
      <c r="J38" s="6"/>
      <c r="K38" s="4"/>
      <c r="L38" s="6"/>
      <c r="M38" s="6"/>
      <c r="N38" s="6"/>
      <c r="O38" s="6"/>
      <c r="P38" s="6"/>
      <c r="Q38" s="6"/>
      <c r="R38" s="1"/>
      <c r="S38" s="6"/>
      <c r="T38" s="6"/>
      <c r="U38" s="6"/>
      <c r="V38" s="1"/>
      <c r="W38" s="1"/>
      <c r="X38" s="1"/>
      <c r="Y38" s="1"/>
      <c r="Z38" s="1"/>
    </row>
    <row r="39" customFormat="1" customHeight="1" spans="1:26">
      <c r="A39" s="1"/>
      <c r="B39" s="4"/>
      <c r="C39" s="4"/>
      <c r="D39" s="5"/>
      <c r="E39" s="5"/>
      <c r="F39" s="5"/>
      <c r="G39" s="6"/>
      <c r="H39" s="6"/>
      <c r="I39" s="4"/>
      <c r="J39" s="6"/>
      <c r="K39" s="4"/>
      <c r="L39" s="6"/>
      <c r="M39" s="6"/>
      <c r="N39" s="6"/>
      <c r="O39" s="6"/>
      <c r="P39" s="6"/>
      <c r="Q39" s="6"/>
      <c r="R39" s="1"/>
      <c r="S39" s="6"/>
      <c r="T39" s="6"/>
      <c r="U39" s="6"/>
      <c r="V39" s="1"/>
      <c r="W39" s="1"/>
      <c r="X39" s="1"/>
      <c r="Y39" s="1"/>
      <c r="Z39" s="1"/>
    </row>
    <row r="40" customFormat="1" customHeight="1" spans="1:26">
      <c r="A40" s="1"/>
      <c r="B40" s="4"/>
      <c r="C40" s="4"/>
      <c r="D40" s="5"/>
      <c r="E40" s="5"/>
      <c r="F40" s="5"/>
      <c r="G40" s="6"/>
      <c r="H40" s="6"/>
      <c r="I40" s="4"/>
      <c r="J40" s="6"/>
      <c r="K40" s="4"/>
      <c r="L40" s="6"/>
      <c r="M40" s="6"/>
      <c r="N40" s="6"/>
      <c r="O40" s="6"/>
      <c r="P40" s="6"/>
      <c r="Q40" s="6"/>
      <c r="R40" s="1"/>
      <c r="S40" s="6"/>
      <c r="T40" s="6"/>
      <c r="U40" s="6"/>
      <c r="V40" s="1"/>
      <c r="W40" s="1"/>
      <c r="X40" s="1"/>
      <c r="Y40" s="1"/>
      <c r="Z40" s="1"/>
    </row>
    <row r="41" customFormat="1" customHeight="1" spans="1:26">
      <c r="A41" s="1"/>
      <c r="B41" s="4"/>
      <c r="C41" s="4"/>
      <c r="D41" s="5"/>
      <c r="E41" s="5"/>
      <c r="F41" s="5"/>
      <c r="G41" s="6"/>
      <c r="H41" s="6"/>
      <c r="I41" s="4"/>
      <c r="J41" s="6"/>
      <c r="K41" s="4"/>
      <c r="L41" s="6"/>
      <c r="M41" s="6"/>
      <c r="N41" s="6"/>
      <c r="O41" s="6"/>
      <c r="P41" s="6"/>
      <c r="Q41" s="6"/>
      <c r="R41" s="1"/>
      <c r="S41" s="6"/>
      <c r="T41" s="6"/>
      <c r="U41" s="6"/>
      <c r="V41" s="1"/>
      <c r="W41" s="1"/>
      <c r="X41" s="1"/>
      <c r="Y41" s="1"/>
      <c r="Z41" s="1"/>
    </row>
    <row r="42" customFormat="1" customHeight="1" spans="1:26">
      <c r="A42" s="1"/>
      <c r="B42" s="4"/>
      <c r="C42" s="4"/>
      <c r="D42" s="5"/>
      <c r="E42" s="5"/>
      <c r="F42" s="5"/>
      <c r="G42" s="6"/>
      <c r="H42" s="6"/>
      <c r="I42" s="4"/>
      <c r="J42" s="6"/>
      <c r="K42" s="4"/>
      <c r="L42" s="6"/>
      <c r="M42" s="6"/>
      <c r="N42" s="6"/>
      <c r="O42" s="6"/>
      <c r="P42" s="6"/>
      <c r="Q42" s="6"/>
      <c r="R42" s="1"/>
      <c r="S42" s="6"/>
      <c r="T42" s="6"/>
      <c r="U42" s="6"/>
      <c r="V42" s="1"/>
      <c r="W42" s="1"/>
      <c r="X42" s="1"/>
      <c r="Y42" s="1"/>
      <c r="Z42" s="1"/>
    </row>
    <row r="43" customFormat="1" customHeight="1" spans="1:26">
      <c r="A43" s="1"/>
      <c r="B43" s="4"/>
      <c r="C43" s="4"/>
      <c r="D43" s="5"/>
      <c r="E43" s="5"/>
      <c r="F43" s="5"/>
      <c r="G43" s="6"/>
      <c r="H43" s="6"/>
      <c r="I43" s="4"/>
      <c r="J43" s="6"/>
      <c r="K43" s="4"/>
      <c r="L43" s="6"/>
      <c r="M43" s="6"/>
      <c r="N43" s="6"/>
      <c r="O43" s="6"/>
      <c r="P43" s="6"/>
      <c r="Q43" s="6"/>
      <c r="R43" s="1"/>
      <c r="S43" s="6"/>
      <c r="T43" s="6"/>
      <c r="U43" s="6"/>
      <c r="V43" s="1"/>
      <c r="W43" s="1"/>
      <c r="X43" s="1"/>
      <c r="Y43" s="1"/>
      <c r="Z43" s="1"/>
    </row>
    <row r="44" customFormat="1" customHeight="1" spans="1:26">
      <c r="A44" s="1"/>
      <c r="B44" s="4"/>
      <c r="C44" s="4"/>
      <c r="D44" s="5"/>
      <c r="E44" s="5"/>
      <c r="F44" s="5"/>
      <c r="G44" s="6"/>
      <c r="H44" s="6"/>
      <c r="I44" s="4"/>
      <c r="J44" s="6"/>
      <c r="K44" s="4"/>
      <c r="L44" s="6"/>
      <c r="M44" s="6"/>
      <c r="N44" s="6"/>
      <c r="O44" s="6"/>
      <c r="P44" s="6"/>
      <c r="Q44" s="6"/>
      <c r="R44" s="1"/>
      <c r="S44" s="6"/>
      <c r="T44" s="6"/>
      <c r="U44" s="6"/>
      <c r="V44" s="1"/>
      <c r="W44" s="1"/>
      <c r="X44" s="1"/>
      <c r="Y44" s="1"/>
      <c r="Z44" s="1"/>
    </row>
    <row r="45" customFormat="1" customHeight="1" spans="1:26">
      <c r="A45" s="1"/>
      <c r="B45" s="4"/>
      <c r="C45" s="4"/>
      <c r="D45" s="5"/>
      <c r="E45" s="5"/>
      <c r="F45" s="5"/>
      <c r="G45" s="6"/>
      <c r="H45" s="6"/>
      <c r="I45" s="4"/>
      <c r="J45" s="6"/>
      <c r="K45" s="4"/>
      <c r="L45" s="6"/>
      <c r="M45" s="6"/>
      <c r="N45" s="6"/>
      <c r="O45" s="6"/>
      <c r="P45" s="6"/>
      <c r="Q45" s="6"/>
      <c r="R45" s="1"/>
      <c r="S45" s="6"/>
      <c r="T45" s="6"/>
      <c r="U45" s="6"/>
      <c r="V45" s="1"/>
      <c r="W45" s="1"/>
      <c r="X45" s="1"/>
      <c r="Y45" s="1"/>
      <c r="Z45" s="1"/>
    </row>
    <row r="46" customFormat="1" customHeight="1" spans="1:26">
      <c r="A46" s="1"/>
      <c r="B46" s="4"/>
      <c r="C46" s="4"/>
      <c r="D46" s="5"/>
      <c r="E46" s="5"/>
      <c r="F46" s="5"/>
      <c r="G46" s="6"/>
      <c r="H46" s="6"/>
      <c r="I46" s="4"/>
      <c r="J46" s="6"/>
      <c r="K46" s="4"/>
      <c r="L46" s="6"/>
      <c r="M46" s="6"/>
      <c r="N46" s="6"/>
      <c r="O46" s="6"/>
      <c r="P46" s="6"/>
      <c r="Q46" s="6"/>
      <c r="R46" s="1"/>
      <c r="S46" s="6"/>
      <c r="T46" s="6"/>
      <c r="U46" s="6"/>
      <c r="V46" s="1"/>
      <c r="W46" s="1"/>
      <c r="X46" s="1"/>
      <c r="Y46" s="1"/>
      <c r="Z46" s="1"/>
    </row>
    <row r="47" customFormat="1" customHeight="1" spans="1:26">
      <c r="A47" s="1"/>
      <c r="B47" s="4"/>
      <c r="C47" s="4"/>
      <c r="D47" s="5"/>
      <c r="E47" s="5"/>
      <c r="F47" s="5"/>
      <c r="G47" s="6"/>
      <c r="H47" s="6"/>
      <c r="I47" s="4"/>
      <c r="J47" s="6"/>
      <c r="K47" s="4"/>
      <c r="L47" s="6"/>
      <c r="M47" s="6"/>
      <c r="N47" s="6"/>
      <c r="O47" s="6"/>
      <c r="P47" s="6"/>
      <c r="Q47" s="6"/>
      <c r="R47" s="1"/>
      <c r="S47" s="6"/>
      <c r="T47" s="6"/>
      <c r="U47" s="6"/>
      <c r="V47" s="1"/>
      <c r="W47" s="1"/>
      <c r="X47" s="1"/>
      <c r="Y47" s="1"/>
      <c r="Z47" s="1"/>
    </row>
    <row r="48" customFormat="1" customHeight="1" spans="1:26">
      <c r="A48" s="1"/>
      <c r="B48" s="4"/>
      <c r="C48" s="4"/>
      <c r="D48" s="5"/>
      <c r="E48" s="5"/>
      <c r="F48" s="5"/>
      <c r="G48" s="6"/>
      <c r="H48" s="6"/>
      <c r="I48" s="4"/>
      <c r="J48" s="6"/>
      <c r="K48" s="4"/>
      <c r="L48" s="6"/>
      <c r="M48" s="6"/>
      <c r="N48" s="6"/>
      <c r="O48" s="6"/>
      <c r="P48" s="6"/>
      <c r="Q48" s="6"/>
      <c r="R48" s="1"/>
      <c r="S48" s="6"/>
      <c r="T48" s="6"/>
      <c r="U48" s="6"/>
      <c r="V48" s="1"/>
      <c r="W48" s="1"/>
      <c r="X48" s="1"/>
      <c r="Y48" s="1"/>
      <c r="Z48" s="1"/>
    </row>
    <row r="49" customFormat="1" customHeight="1" spans="1:26">
      <c r="A49" s="1"/>
      <c r="B49" s="4"/>
      <c r="C49" s="4"/>
      <c r="D49" s="5"/>
      <c r="E49" s="5"/>
      <c r="F49" s="5"/>
      <c r="G49" s="6"/>
      <c r="H49" s="6"/>
      <c r="I49" s="4"/>
      <c r="J49" s="6"/>
      <c r="K49" s="4"/>
      <c r="L49" s="6"/>
      <c r="M49" s="6"/>
      <c r="N49" s="6"/>
      <c r="O49" s="6"/>
      <c r="P49" s="6"/>
      <c r="Q49" s="6"/>
      <c r="R49" s="1"/>
      <c r="S49" s="6"/>
      <c r="T49" s="6"/>
      <c r="U49" s="6"/>
      <c r="V49" s="1"/>
      <c r="W49" s="1"/>
      <c r="X49" s="1"/>
      <c r="Y49" s="1"/>
      <c r="Z49" s="1"/>
    </row>
    <row r="50" customFormat="1" customHeight="1" spans="1:26">
      <c r="A50" s="1"/>
      <c r="B50" s="4"/>
      <c r="C50" s="4"/>
      <c r="D50" s="5"/>
      <c r="E50" s="5"/>
      <c r="F50" s="5"/>
      <c r="G50" s="6"/>
      <c r="H50" s="6"/>
      <c r="I50" s="4"/>
      <c r="J50" s="6"/>
      <c r="K50" s="4"/>
      <c r="L50" s="6"/>
      <c r="M50" s="6"/>
      <c r="N50" s="6"/>
      <c r="O50" s="6"/>
      <c r="P50" s="6"/>
      <c r="Q50" s="6"/>
      <c r="R50" s="1"/>
      <c r="S50" s="6"/>
      <c r="T50" s="6"/>
      <c r="U50" s="6"/>
      <c r="V50" s="1"/>
      <c r="W50" s="1"/>
      <c r="X50" s="1"/>
      <c r="Y50" s="1"/>
      <c r="Z50" s="1"/>
    </row>
    <row r="51" customFormat="1" customHeight="1" spans="1:26">
      <c r="A51" s="1"/>
      <c r="B51" s="4"/>
      <c r="C51" s="4"/>
      <c r="D51" s="5"/>
      <c r="E51" s="5"/>
      <c r="F51" s="5"/>
      <c r="G51" s="6"/>
      <c r="H51" s="6"/>
      <c r="I51" s="4"/>
      <c r="J51" s="6"/>
      <c r="K51" s="4"/>
      <c r="L51" s="6"/>
      <c r="M51" s="6"/>
      <c r="N51" s="6"/>
      <c r="O51" s="6"/>
      <c r="P51" s="6"/>
      <c r="Q51" s="6"/>
      <c r="R51" s="1"/>
      <c r="S51" s="6"/>
      <c r="T51" s="6"/>
      <c r="U51" s="6"/>
      <c r="V51" s="1"/>
      <c r="W51" s="1"/>
      <c r="X51" s="1"/>
      <c r="Y51" s="1"/>
      <c r="Z51" s="1"/>
    </row>
    <row r="52" customFormat="1" customHeight="1" spans="1:26">
      <c r="A52" s="1"/>
      <c r="B52" s="4"/>
      <c r="C52" s="4"/>
      <c r="D52" s="5"/>
      <c r="E52" s="5"/>
      <c r="F52" s="5"/>
      <c r="G52" s="6"/>
      <c r="H52" s="6"/>
      <c r="I52" s="4"/>
      <c r="J52" s="6"/>
      <c r="K52" s="4"/>
      <c r="L52" s="6"/>
      <c r="M52" s="6"/>
      <c r="N52" s="6"/>
      <c r="O52" s="6"/>
      <c r="P52" s="6"/>
      <c r="Q52" s="6"/>
      <c r="R52" s="1"/>
      <c r="S52" s="6"/>
      <c r="T52" s="6"/>
      <c r="U52" s="6"/>
      <c r="V52" s="1"/>
      <c r="W52" s="1"/>
      <c r="X52" s="1"/>
      <c r="Y52" s="1"/>
      <c r="Z52" s="1"/>
    </row>
    <row r="53" customFormat="1" customHeight="1" spans="1:26">
      <c r="A53" s="1"/>
      <c r="B53" s="4"/>
      <c r="C53" s="4"/>
      <c r="D53" s="5"/>
      <c r="E53" s="5"/>
      <c r="F53" s="5"/>
      <c r="G53" s="6"/>
      <c r="H53" s="6"/>
      <c r="I53" s="4"/>
      <c r="J53" s="6"/>
      <c r="K53" s="4"/>
      <c r="L53" s="6"/>
      <c r="M53" s="6"/>
      <c r="N53" s="6"/>
      <c r="O53" s="6"/>
      <c r="P53" s="6"/>
      <c r="Q53" s="6"/>
      <c r="R53" s="1"/>
      <c r="S53" s="6"/>
      <c r="T53" s="6"/>
      <c r="U53" s="6"/>
      <c r="V53" s="1"/>
      <c r="W53" s="1"/>
      <c r="X53" s="1"/>
      <c r="Y53" s="1"/>
      <c r="Z53" s="1"/>
    </row>
    <row r="54" customFormat="1" customHeight="1" spans="1:26">
      <c r="A54" s="1"/>
      <c r="B54" s="4"/>
      <c r="C54" s="4"/>
      <c r="D54" s="5"/>
      <c r="E54" s="5"/>
      <c r="F54" s="5"/>
      <c r="G54" s="6"/>
      <c r="H54" s="6"/>
      <c r="I54" s="4"/>
      <c r="J54" s="6"/>
      <c r="K54" s="4"/>
      <c r="L54" s="6"/>
      <c r="M54" s="6"/>
      <c r="N54" s="6"/>
      <c r="O54" s="6"/>
      <c r="P54" s="6"/>
      <c r="Q54" s="6"/>
      <c r="R54" s="1"/>
      <c r="S54" s="6"/>
      <c r="T54" s="6"/>
      <c r="U54" s="6"/>
      <c r="V54" s="1"/>
      <c r="W54" s="1"/>
      <c r="X54" s="1"/>
      <c r="Y54" s="1"/>
      <c r="Z54" s="1"/>
    </row>
    <row r="55" customFormat="1" customHeight="1" spans="1:26">
      <c r="A55" s="1"/>
      <c r="B55" s="4"/>
      <c r="C55" s="4"/>
      <c r="D55" s="5"/>
      <c r="E55" s="5"/>
      <c r="F55" s="5"/>
      <c r="G55" s="6"/>
      <c r="H55" s="6"/>
      <c r="I55" s="4"/>
      <c r="J55" s="6"/>
      <c r="K55" s="4"/>
      <c r="L55" s="6"/>
      <c r="M55" s="6"/>
      <c r="N55" s="6"/>
      <c r="O55" s="6"/>
      <c r="P55" s="6"/>
      <c r="Q55" s="6"/>
      <c r="R55" s="1"/>
      <c r="S55" s="6"/>
      <c r="T55" s="6"/>
      <c r="U55" s="6"/>
      <c r="V55" s="1"/>
      <c r="W55" s="1"/>
      <c r="X55" s="1"/>
      <c r="Y55" s="1"/>
      <c r="Z55" s="1"/>
    </row>
    <row r="56" customFormat="1" customHeight="1" spans="1:26">
      <c r="A56" s="1"/>
      <c r="B56" s="4"/>
      <c r="C56" s="4"/>
      <c r="D56" s="5"/>
      <c r="E56" s="5"/>
      <c r="F56" s="5"/>
      <c r="G56" s="6"/>
      <c r="H56" s="6"/>
      <c r="I56" s="4"/>
      <c r="J56" s="6"/>
      <c r="K56" s="4"/>
      <c r="L56" s="6"/>
      <c r="M56" s="6"/>
      <c r="N56" s="6"/>
      <c r="O56" s="6"/>
      <c r="P56" s="6"/>
      <c r="Q56" s="6"/>
      <c r="R56" s="1"/>
      <c r="S56" s="6"/>
      <c r="T56" s="6"/>
      <c r="U56" s="6"/>
      <c r="V56" s="1"/>
      <c r="W56" s="1"/>
      <c r="X56" s="1"/>
      <c r="Y56" s="1"/>
      <c r="Z56" s="1"/>
    </row>
    <row r="57" customFormat="1" customHeight="1" spans="1:26">
      <c r="A57" s="1"/>
      <c r="B57" s="4"/>
      <c r="C57" s="4"/>
      <c r="D57" s="5"/>
      <c r="E57" s="5"/>
      <c r="F57" s="5"/>
      <c r="G57" s="6"/>
      <c r="H57" s="6"/>
      <c r="I57" s="4"/>
      <c r="J57" s="6"/>
      <c r="K57" s="4"/>
      <c r="L57" s="6"/>
      <c r="M57" s="6"/>
      <c r="N57" s="6"/>
      <c r="O57" s="6"/>
      <c r="P57" s="6"/>
      <c r="Q57" s="6"/>
      <c r="R57" s="1"/>
      <c r="S57" s="6"/>
      <c r="T57" s="6"/>
      <c r="U57" s="6"/>
      <c r="V57" s="1"/>
      <c r="W57" s="1"/>
      <c r="X57" s="1"/>
      <c r="Y57" s="1"/>
      <c r="Z57" s="1"/>
    </row>
    <row r="58" customFormat="1" customHeight="1" spans="1:26">
      <c r="A58" s="1"/>
      <c r="B58" s="4"/>
      <c r="C58" s="4"/>
      <c r="D58" s="5"/>
      <c r="E58" s="5"/>
      <c r="F58" s="5"/>
      <c r="G58" s="6"/>
      <c r="H58" s="6"/>
      <c r="I58" s="4"/>
      <c r="J58" s="6"/>
      <c r="K58" s="4"/>
      <c r="L58" s="6"/>
      <c r="M58" s="6"/>
      <c r="N58" s="6"/>
      <c r="O58" s="6"/>
      <c r="P58" s="6"/>
      <c r="Q58" s="6"/>
      <c r="R58" s="1"/>
      <c r="S58" s="6"/>
      <c r="T58" s="6"/>
      <c r="U58" s="6"/>
      <c r="V58" s="1"/>
      <c r="W58" s="1"/>
      <c r="X58" s="1"/>
      <c r="Y58" s="1"/>
      <c r="Z58" s="1"/>
    </row>
    <row r="59" customFormat="1" customHeight="1" spans="1:26">
      <c r="A59" s="1"/>
      <c r="B59" s="4"/>
      <c r="C59" s="4"/>
      <c r="D59" s="5"/>
      <c r="E59" s="5"/>
      <c r="F59" s="5"/>
      <c r="G59" s="6"/>
      <c r="H59" s="6"/>
      <c r="I59" s="4"/>
      <c r="J59" s="6"/>
      <c r="K59" s="4"/>
      <c r="L59" s="6"/>
      <c r="M59" s="6"/>
      <c r="N59" s="6"/>
      <c r="O59" s="6"/>
      <c r="P59" s="6"/>
      <c r="Q59" s="6"/>
      <c r="R59" s="1"/>
      <c r="S59" s="6"/>
      <c r="T59" s="6"/>
      <c r="U59" s="6"/>
      <c r="V59" s="1"/>
      <c r="W59" s="1"/>
      <c r="X59" s="1"/>
      <c r="Y59" s="1"/>
      <c r="Z59" s="1"/>
    </row>
    <row r="60" customFormat="1" customHeight="1" spans="1:26">
      <c r="A60" s="1"/>
      <c r="B60" s="4"/>
      <c r="C60" s="4"/>
      <c r="D60" s="5"/>
      <c r="E60" s="5"/>
      <c r="F60" s="5"/>
      <c r="G60" s="6"/>
      <c r="H60" s="6"/>
      <c r="I60" s="4"/>
      <c r="J60" s="6"/>
      <c r="K60" s="4"/>
      <c r="L60" s="4"/>
      <c r="M60" s="5"/>
      <c r="N60" s="4"/>
      <c r="O60" s="5"/>
      <c r="P60" s="5"/>
      <c r="Q60" s="1"/>
      <c r="R60" s="1"/>
      <c r="S60" s="5"/>
      <c r="T60" s="5"/>
      <c r="U60" s="1"/>
      <c r="V60" s="1"/>
      <c r="W60" s="1"/>
      <c r="X60" s="1"/>
      <c r="Y60" s="1"/>
      <c r="Z60" s="1"/>
    </row>
    <row r="61" customFormat="1" customHeight="1" spans="1:26">
      <c r="A61" s="1"/>
      <c r="B61" s="4"/>
      <c r="C61" s="4"/>
      <c r="D61" s="5"/>
      <c r="E61" s="5"/>
      <c r="F61" s="5"/>
      <c r="G61" s="6"/>
      <c r="H61" s="6"/>
      <c r="I61" s="4"/>
      <c r="J61" s="6"/>
      <c r="K61" s="4"/>
      <c r="L61" s="4"/>
      <c r="M61" s="5"/>
      <c r="N61" s="4"/>
      <c r="O61" s="5"/>
      <c r="P61" s="5"/>
      <c r="Q61" s="1"/>
      <c r="R61" s="1"/>
      <c r="S61" s="5"/>
      <c r="T61" s="5"/>
      <c r="U61" s="1"/>
      <c r="V61" s="1"/>
      <c r="W61" s="1"/>
      <c r="X61" s="1"/>
      <c r="Y61" s="1"/>
      <c r="Z61" s="1"/>
    </row>
    <row r="62" customFormat="1" customHeight="1" spans="1:26">
      <c r="A62" s="1"/>
      <c r="B62" s="4"/>
      <c r="C62" s="4"/>
      <c r="D62" s="5"/>
      <c r="E62" s="5"/>
      <c r="F62" s="5"/>
      <c r="G62" s="6"/>
      <c r="H62" s="6"/>
      <c r="I62" s="4"/>
      <c r="J62" s="6"/>
      <c r="K62" s="4"/>
      <c r="L62" s="4"/>
      <c r="M62" s="5"/>
      <c r="N62" s="4"/>
      <c r="O62" s="5"/>
      <c r="P62" s="5"/>
      <c r="Q62" s="1"/>
      <c r="R62" s="1"/>
      <c r="S62" s="5"/>
      <c r="T62" s="5"/>
      <c r="U62" s="1"/>
      <c r="V62" s="1"/>
      <c r="W62" s="1"/>
      <c r="X62" s="1"/>
      <c r="Y62" s="1"/>
      <c r="Z62" s="1"/>
    </row>
    <row r="63" customFormat="1" customHeight="1" spans="1:26">
      <c r="A63" s="1"/>
      <c r="B63" s="4"/>
      <c r="C63" s="4"/>
      <c r="D63" s="5"/>
      <c r="E63" s="5"/>
      <c r="F63" s="5"/>
      <c r="G63" s="6"/>
      <c r="H63" s="6"/>
      <c r="I63" s="4"/>
      <c r="J63" s="6"/>
      <c r="K63" s="4"/>
      <c r="L63" s="4"/>
      <c r="M63" s="5"/>
      <c r="N63" s="4"/>
      <c r="O63" s="5"/>
      <c r="P63" s="5"/>
      <c r="Q63" s="1"/>
      <c r="R63" s="1"/>
      <c r="S63" s="5"/>
      <c r="T63" s="5"/>
      <c r="U63" s="1"/>
      <c r="V63" s="1"/>
      <c r="W63" s="1"/>
      <c r="X63" s="1"/>
      <c r="Y63" s="1"/>
      <c r="Z63" s="1"/>
    </row>
    <row r="64" customFormat="1" customHeight="1" spans="1:26">
      <c r="A64" s="1"/>
      <c r="B64" s="4"/>
      <c r="C64" s="4"/>
      <c r="D64" s="5"/>
      <c r="E64" s="5"/>
      <c r="F64" s="5"/>
      <c r="G64" s="6"/>
      <c r="H64" s="6"/>
      <c r="I64" s="4"/>
      <c r="J64" s="6"/>
      <c r="K64" s="4"/>
      <c r="L64" s="4"/>
      <c r="M64" s="5"/>
      <c r="N64" s="4"/>
      <c r="O64" s="5"/>
      <c r="P64" s="5"/>
      <c r="Q64" s="1"/>
      <c r="R64" s="1"/>
      <c r="S64" s="5"/>
      <c r="T64" s="5"/>
      <c r="U64" s="1"/>
      <c r="V64" s="1"/>
      <c r="W64" s="1"/>
      <c r="X64" s="1"/>
      <c r="Y64" s="1"/>
      <c r="Z64" s="1"/>
    </row>
  </sheetData>
  <mergeCells count="1">
    <mergeCell ref="A1:V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数码智能</vt:lpstr>
      <vt:lpstr>拨付列表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星梦缘</cp:lastModifiedBy>
  <dcterms:created xsi:type="dcterms:W3CDTF">2026-06-03T15:31:00Z</dcterms:created>
  <dcterms:modified xsi:type="dcterms:W3CDTF">2026-08-10T03:24:25Z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6CB0448152B742469C8B71C294EF5E91_13</vt:lpwstr>
  </property>
  <property fmtid="{D5CDD505-2E9C-101B-9397-08002B2CF9AE}" pid="4" name="CalculationRule">
    <vt:i4>0</vt:i4>
  </property>
</Properties>
</file>